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Descargas\10 SEMESTRE\PROYECTO DE GRADO\ANEXOS\"/>
    </mc:Choice>
  </mc:AlternateContent>
  <xr:revisionPtr revIDLastSave="0" documentId="13_ncr:1_{33B02554-FF42-4A92-BD7E-D3FAC71C4B5E}" xr6:coauthVersionLast="47" xr6:coauthVersionMax="47" xr10:uidLastSave="{00000000-0000-0000-0000-000000000000}"/>
  <bookViews>
    <workbookView xWindow="-120" yWindow="-120" windowWidth="20730" windowHeight="11160" activeTab="3" xr2:uid="{81B3F0C7-AF29-4079-A86D-A717FDFF3F36}"/>
  </bookViews>
  <sheets>
    <sheet name="MATRIZ DE RIESGOS " sheetId="1" r:id="rId1"/>
    <sheet name="ADM" sheetId="2" r:id="rId2"/>
    <sheet name="PREP TERRENO Y CIM" sheetId="3" r:id="rId3"/>
    <sheet name="ESTRUCTURA E INSTALACIONES" sheetId="4" r:id="rId4"/>
    <sheet name="ACABADOS Y CIERRES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5" l="1"/>
  <c r="T36" i="5" s="1"/>
  <c r="P36" i="5"/>
  <c r="O36" i="5"/>
  <c r="R35" i="5"/>
  <c r="S35" i="5" s="1"/>
  <c r="P35" i="5"/>
  <c r="O35" i="5"/>
  <c r="O34" i="5"/>
  <c r="R34" i="5" s="1"/>
  <c r="O33" i="5"/>
  <c r="R33" i="5" s="1"/>
  <c r="R32" i="5"/>
  <c r="T32" i="5" s="1"/>
  <c r="P32" i="5"/>
  <c r="O32" i="5"/>
  <c r="R31" i="5"/>
  <c r="T31" i="5" s="1"/>
  <c r="P31" i="5"/>
  <c r="O31" i="5"/>
  <c r="O30" i="5"/>
  <c r="R30" i="5" s="1"/>
  <c r="O29" i="5"/>
  <c r="P29" i="5" s="1"/>
  <c r="R28" i="5"/>
  <c r="T28" i="5" s="1"/>
  <c r="P28" i="5"/>
  <c r="O28" i="5"/>
  <c r="R27" i="5"/>
  <c r="S27" i="5" s="1"/>
  <c r="P27" i="5"/>
  <c r="O27" i="5"/>
  <c r="O26" i="5"/>
  <c r="R26" i="5" s="1"/>
  <c r="O25" i="5"/>
  <c r="R25" i="5" s="1"/>
  <c r="R24" i="5"/>
  <c r="T24" i="5" s="1"/>
  <c r="P24" i="5"/>
  <c r="O24" i="5"/>
  <c r="R23" i="5"/>
  <c r="T23" i="5" s="1"/>
  <c r="P23" i="5"/>
  <c r="O23" i="5"/>
  <c r="O22" i="5"/>
  <c r="R22" i="5" s="1"/>
  <c r="O21" i="5"/>
  <c r="P21" i="5" s="1"/>
  <c r="R20" i="5"/>
  <c r="T20" i="5" s="1"/>
  <c r="P20" i="5"/>
  <c r="O20" i="5"/>
  <c r="R19" i="5"/>
  <c r="S19" i="5" s="1"/>
  <c r="P19" i="5"/>
  <c r="O19" i="5"/>
  <c r="O18" i="5"/>
  <c r="R18" i="5" s="1"/>
  <c r="O17" i="5"/>
  <c r="R17" i="5" s="1"/>
  <c r="R16" i="5"/>
  <c r="T16" i="5" s="1"/>
  <c r="P16" i="5"/>
  <c r="O16" i="5"/>
  <c r="R15" i="5"/>
  <c r="T15" i="5" s="1"/>
  <c r="P15" i="5"/>
  <c r="O15" i="5"/>
  <c r="O14" i="5"/>
  <c r="R14" i="5" s="1"/>
  <c r="O13" i="5"/>
  <c r="R13" i="5" s="1"/>
  <c r="R12" i="5"/>
  <c r="T12" i="5" s="1"/>
  <c r="P12" i="5"/>
  <c r="O12" i="5"/>
  <c r="R11" i="5"/>
  <c r="S11" i="5" s="1"/>
  <c r="P11" i="5"/>
  <c r="O11" i="5"/>
  <c r="O10" i="5"/>
  <c r="R10" i="5" s="1"/>
  <c r="O9" i="5"/>
  <c r="R9" i="5" s="1"/>
  <c r="R8" i="5"/>
  <c r="T8" i="5" s="1"/>
  <c r="P8" i="5"/>
  <c r="O8" i="5"/>
  <c r="R7" i="5"/>
  <c r="T7" i="5" s="1"/>
  <c r="P7" i="5"/>
  <c r="O7" i="5"/>
  <c r="O6" i="5"/>
  <c r="R6" i="5" s="1"/>
  <c r="O5" i="5"/>
  <c r="R5" i="5" s="1"/>
  <c r="R4" i="5"/>
  <c r="T4" i="5" s="1"/>
  <c r="P4" i="5"/>
  <c r="O4" i="5"/>
  <c r="R57" i="4"/>
  <c r="T57" i="4" s="1"/>
  <c r="P57" i="4"/>
  <c r="O57" i="4"/>
  <c r="R56" i="4"/>
  <c r="T56" i="4" s="1"/>
  <c r="O56" i="4"/>
  <c r="P56" i="4" s="1"/>
  <c r="O55" i="4"/>
  <c r="R55" i="4" s="1"/>
  <c r="O54" i="4"/>
  <c r="R54" i="4" s="1"/>
  <c r="R53" i="4"/>
  <c r="T53" i="4" s="1"/>
  <c r="P53" i="4"/>
  <c r="O53" i="4"/>
  <c r="R52" i="4"/>
  <c r="T52" i="4" s="1"/>
  <c r="O52" i="4"/>
  <c r="P52" i="4" s="1"/>
  <c r="O51" i="4"/>
  <c r="R51" i="4" s="1"/>
  <c r="O50" i="4"/>
  <c r="R50" i="4" s="1"/>
  <c r="R49" i="4"/>
  <c r="T49" i="4" s="1"/>
  <c r="P49" i="4"/>
  <c r="O49" i="4"/>
  <c r="R48" i="4"/>
  <c r="T48" i="4" s="1"/>
  <c r="O48" i="4"/>
  <c r="P48" i="4" s="1"/>
  <c r="O47" i="4"/>
  <c r="R47" i="4" s="1"/>
  <c r="O46" i="4"/>
  <c r="R46" i="4" s="1"/>
  <c r="R45" i="4"/>
  <c r="T45" i="4" s="1"/>
  <c r="P45" i="4"/>
  <c r="O45" i="4"/>
  <c r="R44" i="4"/>
  <c r="T44" i="4" s="1"/>
  <c r="O44" i="4"/>
  <c r="P44" i="4" s="1"/>
  <c r="O43" i="4"/>
  <c r="R43" i="4" s="1"/>
  <c r="O42" i="4"/>
  <c r="R42" i="4" s="1"/>
  <c r="R41" i="4"/>
  <c r="T41" i="4" s="1"/>
  <c r="P41" i="4"/>
  <c r="O41" i="4"/>
  <c r="R40" i="4"/>
  <c r="T40" i="4" s="1"/>
  <c r="O40" i="4"/>
  <c r="P40" i="4" s="1"/>
  <c r="O39" i="4"/>
  <c r="R39" i="4" s="1"/>
  <c r="O38" i="4"/>
  <c r="R38" i="4" s="1"/>
  <c r="R37" i="4"/>
  <c r="T37" i="4" s="1"/>
  <c r="P37" i="4"/>
  <c r="O37" i="4"/>
  <c r="R36" i="4"/>
  <c r="T36" i="4" s="1"/>
  <c r="O36" i="4"/>
  <c r="P36" i="4" s="1"/>
  <c r="O35" i="4"/>
  <c r="R35" i="4" s="1"/>
  <c r="O34" i="4"/>
  <c r="R34" i="4" s="1"/>
  <c r="R33" i="4"/>
  <c r="T33" i="4" s="1"/>
  <c r="P33" i="4"/>
  <c r="O33" i="4"/>
  <c r="R32" i="4"/>
  <c r="T32" i="4" s="1"/>
  <c r="O32" i="4"/>
  <c r="P32" i="4" s="1"/>
  <c r="O31" i="4"/>
  <c r="R31" i="4" s="1"/>
  <c r="O30" i="4"/>
  <c r="R30" i="4" s="1"/>
  <c r="R29" i="4"/>
  <c r="T29" i="4" s="1"/>
  <c r="P29" i="4"/>
  <c r="O29" i="4"/>
  <c r="R28" i="4"/>
  <c r="T28" i="4" s="1"/>
  <c r="O28" i="4"/>
  <c r="P28" i="4" s="1"/>
  <c r="O27" i="4"/>
  <c r="R27" i="4" s="1"/>
  <c r="O26" i="4"/>
  <c r="R26" i="4" s="1"/>
  <c r="R25" i="4"/>
  <c r="T25" i="4" s="1"/>
  <c r="P25" i="4"/>
  <c r="O25" i="4"/>
  <c r="R24" i="4"/>
  <c r="T24" i="4" s="1"/>
  <c r="O24" i="4"/>
  <c r="P24" i="4" s="1"/>
  <c r="O23" i="4"/>
  <c r="R23" i="4" s="1"/>
  <c r="O22" i="4"/>
  <c r="R22" i="4" s="1"/>
  <c r="R21" i="4"/>
  <c r="T21" i="4" s="1"/>
  <c r="P21" i="4"/>
  <c r="O21" i="4"/>
  <c r="R20" i="4"/>
  <c r="T20" i="4" s="1"/>
  <c r="O20" i="4"/>
  <c r="P20" i="4" s="1"/>
  <c r="O19" i="4"/>
  <c r="R19" i="4" s="1"/>
  <c r="O18" i="4"/>
  <c r="R18" i="4" s="1"/>
  <c r="R17" i="4"/>
  <c r="T17" i="4" s="1"/>
  <c r="P17" i="4"/>
  <c r="O17" i="4"/>
  <c r="R16" i="4"/>
  <c r="T16" i="4" s="1"/>
  <c r="O16" i="4"/>
  <c r="P16" i="4" s="1"/>
  <c r="O15" i="4"/>
  <c r="R15" i="4" s="1"/>
  <c r="O14" i="4"/>
  <c r="R14" i="4" s="1"/>
  <c r="R13" i="4"/>
  <c r="T13" i="4" s="1"/>
  <c r="P13" i="4"/>
  <c r="O13" i="4"/>
  <c r="R12" i="4"/>
  <c r="T12" i="4" s="1"/>
  <c r="O12" i="4"/>
  <c r="P12" i="4" s="1"/>
  <c r="O11" i="4"/>
  <c r="R11" i="4" s="1"/>
  <c r="O10" i="4"/>
  <c r="R10" i="4" s="1"/>
  <c r="R9" i="4"/>
  <c r="T9" i="4" s="1"/>
  <c r="P9" i="4"/>
  <c r="O9" i="4"/>
  <c r="R8" i="4"/>
  <c r="T8" i="4" s="1"/>
  <c r="O8" i="4"/>
  <c r="P8" i="4" s="1"/>
  <c r="O7" i="4"/>
  <c r="R7" i="4" s="1"/>
  <c r="O6" i="4"/>
  <c r="R6" i="4" s="1"/>
  <c r="R5" i="4"/>
  <c r="T5" i="4" s="1"/>
  <c r="P5" i="4"/>
  <c r="O5" i="4"/>
  <c r="R4" i="4"/>
  <c r="T4" i="4" s="1"/>
  <c r="O4" i="4"/>
  <c r="P4" i="4" s="1"/>
  <c r="R74" i="3"/>
  <c r="T74" i="3" s="1"/>
  <c r="P74" i="3"/>
  <c r="O74" i="3"/>
  <c r="R73" i="3"/>
  <c r="P73" i="3"/>
  <c r="O73" i="3"/>
  <c r="O72" i="3"/>
  <c r="R72" i="3" s="1"/>
  <c r="T72" i="3" s="1"/>
  <c r="O71" i="3"/>
  <c r="R70" i="3"/>
  <c r="T70" i="3" s="1"/>
  <c r="P70" i="3"/>
  <c r="O70" i="3"/>
  <c r="R69" i="3"/>
  <c r="P69" i="3"/>
  <c r="O69" i="3"/>
  <c r="O68" i="3"/>
  <c r="R68" i="3" s="1"/>
  <c r="T68" i="3" s="1"/>
  <c r="O67" i="3"/>
  <c r="R66" i="3"/>
  <c r="T66" i="3" s="1"/>
  <c r="P66" i="3"/>
  <c r="O66" i="3"/>
  <c r="R65" i="3"/>
  <c r="P65" i="3"/>
  <c r="O65" i="3"/>
  <c r="O64" i="3"/>
  <c r="R64" i="3" s="1"/>
  <c r="T64" i="3" s="1"/>
  <c r="O63" i="3"/>
  <c r="R62" i="3"/>
  <c r="T62" i="3" s="1"/>
  <c r="P62" i="3"/>
  <c r="O62" i="3"/>
  <c r="R61" i="3"/>
  <c r="P61" i="3"/>
  <c r="O61" i="3"/>
  <c r="O60" i="3"/>
  <c r="R60" i="3" s="1"/>
  <c r="T60" i="3" s="1"/>
  <c r="O59" i="3"/>
  <c r="R58" i="3"/>
  <c r="T58" i="3" s="1"/>
  <c r="P58" i="3"/>
  <c r="O58" i="3"/>
  <c r="R57" i="3"/>
  <c r="P57" i="3"/>
  <c r="O57" i="3"/>
  <c r="O56" i="3"/>
  <c r="R56" i="3" s="1"/>
  <c r="T56" i="3" s="1"/>
  <c r="O55" i="3"/>
  <c r="R54" i="3"/>
  <c r="T54" i="3" s="1"/>
  <c r="P54" i="3"/>
  <c r="O54" i="3"/>
  <c r="R53" i="3"/>
  <c r="P53" i="3"/>
  <c r="O53" i="3"/>
  <c r="O52" i="3"/>
  <c r="T51" i="3"/>
  <c r="O51" i="3"/>
  <c r="R51" i="3" s="1"/>
  <c r="S51" i="3" s="1"/>
  <c r="R50" i="3"/>
  <c r="P50" i="3"/>
  <c r="O50" i="3"/>
  <c r="R49" i="3"/>
  <c r="T49" i="3" s="1"/>
  <c r="P49" i="3"/>
  <c r="O49" i="3"/>
  <c r="O48" i="3"/>
  <c r="O47" i="3"/>
  <c r="R47" i="3" s="1"/>
  <c r="S47" i="3" s="1"/>
  <c r="R46" i="3"/>
  <c r="P46" i="3"/>
  <c r="O46" i="3"/>
  <c r="R45" i="3"/>
  <c r="T45" i="3" s="1"/>
  <c r="P45" i="3"/>
  <c r="O45" i="3"/>
  <c r="O44" i="3"/>
  <c r="O43" i="3"/>
  <c r="R43" i="3" s="1"/>
  <c r="S43" i="3" s="1"/>
  <c r="R42" i="3"/>
  <c r="P42" i="3"/>
  <c r="O42" i="3"/>
  <c r="S41" i="3"/>
  <c r="R41" i="3"/>
  <c r="T41" i="3" s="1"/>
  <c r="P41" i="3"/>
  <c r="O41" i="3"/>
  <c r="O40" i="3"/>
  <c r="T39" i="3"/>
  <c r="P39" i="3"/>
  <c r="O39" i="3"/>
  <c r="R39" i="3" s="1"/>
  <c r="S39" i="3" s="1"/>
  <c r="R38" i="3"/>
  <c r="P38" i="3"/>
  <c r="O38" i="3"/>
  <c r="R37" i="3"/>
  <c r="T37" i="3" s="1"/>
  <c r="P37" i="3"/>
  <c r="O37" i="3"/>
  <c r="O36" i="3"/>
  <c r="T35" i="3"/>
  <c r="O35" i="3"/>
  <c r="R35" i="3" s="1"/>
  <c r="S35" i="3" s="1"/>
  <c r="R34" i="3"/>
  <c r="P34" i="3"/>
  <c r="O34" i="3"/>
  <c r="R33" i="3"/>
  <c r="T33" i="3" s="1"/>
  <c r="P33" i="3"/>
  <c r="O33" i="3"/>
  <c r="O32" i="3"/>
  <c r="O31" i="3"/>
  <c r="R31" i="3" s="1"/>
  <c r="S31" i="3" s="1"/>
  <c r="R30" i="3"/>
  <c r="P30" i="3"/>
  <c r="O30" i="3"/>
  <c r="R29" i="3"/>
  <c r="T29" i="3" s="1"/>
  <c r="P29" i="3"/>
  <c r="O29" i="3"/>
  <c r="O28" i="3"/>
  <c r="O27" i="3"/>
  <c r="R27" i="3" s="1"/>
  <c r="S27" i="3" s="1"/>
  <c r="R26" i="3"/>
  <c r="P26" i="3"/>
  <c r="O26" i="3"/>
  <c r="S25" i="3"/>
  <c r="R25" i="3"/>
  <c r="T25" i="3" s="1"/>
  <c r="P25" i="3"/>
  <c r="O25" i="3"/>
  <c r="O24" i="3"/>
  <c r="T23" i="3"/>
  <c r="S23" i="3"/>
  <c r="R23" i="3"/>
  <c r="P23" i="3"/>
  <c r="T22" i="3"/>
  <c r="P22" i="3"/>
  <c r="O22" i="3"/>
  <c r="R22" i="3" s="1"/>
  <c r="S22" i="3" s="1"/>
  <c r="R21" i="3"/>
  <c r="P21" i="3"/>
  <c r="O21" i="3"/>
  <c r="R20" i="3"/>
  <c r="T20" i="3" s="1"/>
  <c r="P20" i="3"/>
  <c r="O20" i="3"/>
  <c r="O19" i="3"/>
  <c r="T18" i="3"/>
  <c r="O18" i="3"/>
  <c r="R18" i="3" s="1"/>
  <c r="S18" i="3" s="1"/>
  <c r="R17" i="3"/>
  <c r="P17" i="3"/>
  <c r="O17" i="3"/>
  <c r="R16" i="3"/>
  <c r="T16" i="3" s="1"/>
  <c r="P16" i="3"/>
  <c r="O16" i="3"/>
  <c r="O15" i="3"/>
  <c r="O14" i="3"/>
  <c r="R14" i="3" s="1"/>
  <c r="S14" i="3" s="1"/>
  <c r="R13" i="3"/>
  <c r="P13" i="3"/>
  <c r="O13" i="3"/>
  <c r="R12" i="3"/>
  <c r="T12" i="3" s="1"/>
  <c r="P12" i="3"/>
  <c r="O12" i="3"/>
  <c r="O11" i="3"/>
  <c r="O10" i="3"/>
  <c r="R10" i="3" s="1"/>
  <c r="S10" i="3" s="1"/>
  <c r="R9" i="3"/>
  <c r="P9" i="3"/>
  <c r="O9" i="3"/>
  <c r="S8" i="3"/>
  <c r="R8" i="3"/>
  <c r="T8" i="3" s="1"/>
  <c r="P8" i="3"/>
  <c r="O8" i="3"/>
  <c r="T7" i="3"/>
  <c r="S7" i="3"/>
  <c r="R7" i="3"/>
  <c r="P7" i="3"/>
  <c r="O6" i="3"/>
  <c r="T5" i="3"/>
  <c r="P5" i="3"/>
  <c r="O5" i="3"/>
  <c r="R5" i="3" s="1"/>
  <c r="S5" i="3" s="1"/>
  <c r="R4" i="3"/>
  <c r="P4" i="3"/>
  <c r="O4" i="3"/>
  <c r="R12" i="2"/>
  <c r="T12" i="2" s="1"/>
  <c r="P12" i="2"/>
  <c r="O12" i="2"/>
  <c r="R11" i="2"/>
  <c r="S11" i="2" s="1"/>
  <c r="P11" i="2"/>
  <c r="O11" i="2"/>
  <c r="O10" i="2"/>
  <c r="R10" i="2" s="1"/>
  <c r="O9" i="2"/>
  <c r="R9" i="2" s="1"/>
  <c r="R8" i="2"/>
  <c r="T8" i="2" s="1"/>
  <c r="P8" i="2"/>
  <c r="O8" i="2"/>
  <c r="R7" i="2"/>
  <c r="T7" i="2" s="1"/>
  <c r="P7" i="2"/>
  <c r="O7" i="2"/>
  <c r="O6" i="2"/>
  <c r="R6" i="2" s="1"/>
  <c r="O5" i="2"/>
  <c r="P5" i="2" s="1"/>
  <c r="R4" i="2"/>
  <c r="T4" i="2" s="1"/>
  <c r="P4" i="2"/>
  <c r="O4" i="2"/>
  <c r="P184" i="1"/>
  <c r="O184" i="1"/>
  <c r="R184" i="1" s="1"/>
  <c r="R183" i="1"/>
  <c r="P183" i="1"/>
  <c r="O183" i="1"/>
  <c r="S182" i="1"/>
  <c r="R182" i="1"/>
  <c r="T182" i="1" s="1"/>
  <c r="P182" i="1"/>
  <c r="O182" i="1"/>
  <c r="O181" i="1"/>
  <c r="P180" i="1"/>
  <c r="O180" i="1"/>
  <c r="R180" i="1" s="1"/>
  <c r="R179" i="1"/>
  <c r="P179" i="1"/>
  <c r="O179" i="1"/>
  <c r="S178" i="1"/>
  <c r="R178" i="1"/>
  <c r="T178" i="1" s="1"/>
  <c r="P178" i="1"/>
  <c r="O178" i="1"/>
  <c r="O177" i="1"/>
  <c r="P176" i="1"/>
  <c r="O176" i="1"/>
  <c r="R176" i="1" s="1"/>
  <c r="R175" i="1"/>
  <c r="P175" i="1"/>
  <c r="O175" i="1"/>
  <c r="S174" i="1"/>
  <c r="R174" i="1"/>
  <c r="T174" i="1" s="1"/>
  <c r="P174" i="1"/>
  <c r="O174" i="1"/>
  <c r="O173" i="1"/>
  <c r="P172" i="1"/>
  <c r="O172" i="1"/>
  <c r="R172" i="1" s="1"/>
  <c r="R171" i="1"/>
  <c r="P171" i="1"/>
  <c r="O171" i="1"/>
  <c r="S170" i="1"/>
  <c r="R170" i="1"/>
  <c r="T170" i="1" s="1"/>
  <c r="P170" i="1"/>
  <c r="O170" i="1"/>
  <c r="O169" i="1"/>
  <c r="T168" i="1"/>
  <c r="P168" i="1"/>
  <c r="O168" i="1"/>
  <c r="R168" i="1" s="1"/>
  <c r="S168" i="1" s="1"/>
  <c r="R167" i="1"/>
  <c r="P167" i="1"/>
  <c r="O167" i="1"/>
  <c r="S166" i="1"/>
  <c r="R166" i="1"/>
  <c r="T166" i="1" s="1"/>
  <c r="P166" i="1"/>
  <c r="O166" i="1"/>
  <c r="O165" i="1"/>
  <c r="T164" i="1"/>
  <c r="P164" i="1"/>
  <c r="O164" i="1"/>
  <c r="R164" i="1" s="1"/>
  <c r="S164" i="1" s="1"/>
  <c r="R163" i="1"/>
  <c r="P163" i="1"/>
  <c r="O163" i="1"/>
  <c r="R162" i="1"/>
  <c r="P162" i="1"/>
  <c r="O162" i="1"/>
  <c r="O161" i="1"/>
  <c r="O160" i="1"/>
  <c r="R159" i="1"/>
  <c r="P159" i="1"/>
  <c r="O159" i="1"/>
  <c r="R158" i="1"/>
  <c r="T158" i="1" s="1"/>
  <c r="P158" i="1"/>
  <c r="O158" i="1"/>
  <c r="O157" i="1"/>
  <c r="P156" i="1"/>
  <c r="O156" i="1"/>
  <c r="R156" i="1" s="1"/>
  <c r="R155" i="1"/>
  <c r="P155" i="1"/>
  <c r="O155" i="1"/>
  <c r="S154" i="1"/>
  <c r="R154" i="1"/>
  <c r="T154" i="1" s="1"/>
  <c r="P154" i="1"/>
  <c r="O154" i="1"/>
  <c r="O153" i="1"/>
  <c r="T152" i="1"/>
  <c r="P152" i="1"/>
  <c r="O152" i="1"/>
  <c r="R152" i="1" s="1"/>
  <c r="S152" i="1" s="1"/>
  <c r="R151" i="1"/>
  <c r="P151" i="1"/>
  <c r="O151" i="1"/>
  <c r="S150" i="1"/>
  <c r="R150" i="1"/>
  <c r="T150" i="1" s="1"/>
  <c r="P150" i="1"/>
  <c r="O150" i="1"/>
  <c r="O149" i="1"/>
  <c r="T148" i="1"/>
  <c r="P148" i="1"/>
  <c r="O148" i="1"/>
  <c r="R148" i="1" s="1"/>
  <c r="S148" i="1" s="1"/>
  <c r="R147" i="1"/>
  <c r="P147" i="1"/>
  <c r="O147" i="1"/>
  <c r="R146" i="1"/>
  <c r="P146" i="1"/>
  <c r="O146" i="1"/>
  <c r="O145" i="1"/>
  <c r="O144" i="1"/>
  <c r="R143" i="1"/>
  <c r="P143" i="1"/>
  <c r="O143" i="1"/>
  <c r="R142" i="1"/>
  <c r="T142" i="1" s="1"/>
  <c r="P142" i="1"/>
  <c r="O142" i="1"/>
  <c r="O141" i="1"/>
  <c r="P140" i="1"/>
  <c r="O140" i="1"/>
  <c r="R140" i="1" s="1"/>
  <c r="R139" i="1"/>
  <c r="P139" i="1"/>
  <c r="O139" i="1"/>
  <c r="S138" i="1"/>
  <c r="R138" i="1"/>
  <c r="T138" i="1" s="1"/>
  <c r="P138" i="1"/>
  <c r="O138" i="1"/>
  <c r="O137" i="1"/>
  <c r="O136" i="1"/>
  <c r="O135" i="1"/>
  <c r="S134" i="1"/>
  <c r="R134" i="1"/>
  <c r="T134" i="1" s="1"/>
  <c r="P134" i="1"/>
  <c r="O134" i="1"/>
  <c r="O133" i="1"/>
  <c r="O132" i="1"/>
  <c r="O131" i="1"/>
  <c r="S130" i="1"/>
  <c r="R130" i="1"/>
  <c r="T130" i="1" s="1"/>
  <c r="P130" i="1"/>
  <c r="O130" i="1"/>
  <c r="O129" i="1"/>
  <c r="O128" i="1"/>
  <c r="O127" i="1"/>
  <c r="S126" i="1"/>
  <c r="R126" i="1"/>
  <c r="T126" i="1" s="1"/>
  <c r="P126" i="1"/>
  <c r="O126" i="1"/>
  <c r="O125" i="1"/>
  <c r="O124" i="1"/>
  <c r="O123" i="1"/>
  <c r="S122" i="1"/>
  <c r="R122" i="1"/>
  <c r="T122" i="1" s="1"/>
  <c r="P122" i="1"/>
  <c r="O122" i="1"/>
  <c r="O121" i="1"/>
  <c r="O120" i="1"/>
  <c r="O119" i="1"/>
  <c r="S118" i="1"/>
  <c r="R118" i="1"/>
  <c r="T118" i="1" s="1"/>
  <c r="P118" i="1"/>
  <c r="O118" i="1"/>
  <c r="O117" i="1"/>
  <c r="O116" i="1"/>
  <c r="O115" i="1"/>
  <c r="S114" i="1"/>
  <c r="R114" i="1"/>
  <c r="T114" i="1" s="1"/>
  <c r="P114" i="1"/>
  <c r="O114" i="1"/>
  <c r="O113" i="1"/>
  <c r="O112" i="1"/>
  <c r="O111" i="1"/>
  <c r="S110" i="1"/>
  <c r="R110" i="1"/>
  <c r="T110" i="1" s="1"/>
  <c r="P110" i="1"/>
  <c r="O110" i="1"/>
  <c r="O109" i="1"/>
  <c r="O108" i="1"/>
  <c r="O107" i="1"/>
  <c r="S106" i="1"/>
  <c r="R106" i="1"/>
  <c r="T106" i="1" s="1"/>
  <c r="P106" i="1"/>
  <c r="O106" i="1"/>
  <c r="O105" i="1"/>
  <c r="O104" i="1"/>
  <c r="O103" i="1"/>
  <c r="S102" i="1"/>
  <c r="R102" i="1"/>
  <c r="T102" i="1" s="1"/>
  <c r="P102" i="1"/>
  <c r="O102" i="1"/>
  <c r="O101" i="1"/>
  <c r="O100" i="1"/>
  <c r="T99" i="1"/>
  <c r="P99" i="1"/>
  <c r="O99" i="1"/>
  <c r="R99" i="1" s="1"/>
  <c r="S99" i="1" s="1"/>
  <c r="R98" i="1"/>
  <c r="P98" i="1"/>
  <c r="O98" i="1"/>
  <c r="S97" i="1"/>
  <c r="R97" i="1"/>
  <c r="T97" i="1" s="1"/>
  <c r="P97" i="1"/>
  <c r="O97" i="1"/>
  <c r="O96" i="1"/>
  <c r="T95" i="1"/>
  <c r="P95" i="1"/>
  <c r="O95" i="1"/>
  <c r="R95" i="1" s="1"/>
  <c r="S95" i="1" s="1"/>
  <c r="R94" i="1"/>
  <c r="P94" i="1"/>
  <c r="O94" i="1"/>
  <c r="R93" i="1"/>
  <c r="T93" i="1" s="1"/>
  <c r="P93" i="1"/>
  <c r="O93" i="1"/>
  <c r="O92" i="1"/>
  <c r="O91" i="1"/>
  <c r="R91" i="1" s="1"/>
  <c r="S91" i="1" s="1"/>
  <c r="R90" i="1"/>
  <c r="P90" i="1"/>
  <c r="O90" i="1"/>
  <c r="R89" i="1"/>
  <c r="P89" i="1"/>
  <c r="O89" i="1"/>
  <c r="O88" i="1"/>
  <c r="O87" i="1"/>
  <c r="R86" i="1"/>
  <c r="P86" i="1"/>
  <c r="O86" i="1"/>
  <c r="S85" i="1"/>
  <c r="R85" i="1"/>
  <c r="T85" i="1" s="1"/>
  <c r="P85" i="1"/>
  <c r="O85" i="1"/>
  <c r="O84" i="1"/>
  <c r="T83" i="1"/>
  <c r="P83" i="1"/>
  <c r="O83" i="1"/>
  <c r="R83" i="1" s="1"/>
  <c r="S83" i="1" s="1"/>
  <c r="R82" i="1"/>
  <c r="P82" i="1"/>
  <c r="O82" i="1"/>
  <c r="S81" i="1"/>
  <c r="R81" i="1"/>
  <c r="T81" i="1" s="1"/>
  <c r="P81" i="1"/>
  <c r="O81" i="1"/>
  <c r="O80" i="1"/>
  <c r="T79" i="1"/>
  <c r="P79" i="1"/>
  <c r="O79" i="1"/>
  <c r="R79" i="1" s="1"/>
  <c r="S79" i="1" s="1"/>
  <c r="R78" i="1"/>
  <c r="P78" i="1"/>
  <c r="O78" i="1"/>
  <c r="R77" i="1"/>
  <c r="T77" i="1" s="1"/>
  <c r="P77" i="1"/>
  <c r="O77" i="1"/>
  <c r="O76" i="1"/>
  <c r="O75" i="1"/>
  <c r="R75" i="1" s="1"/>
  <c r="S75" i="1" s="1"/>
  <c r="O74" i="1"/>
  <c r="R74" i="1" s="1"/>
  <c r="S74" i="1" s="1"/>
  <c r="S73" i="1"/>
  <c r="R73" i="1"/>
  <c r="T73" i="1" s="1"/>
  <c r="P73" i="1"/>
  <c r="O73" i="1"/>
  <c r="O72" i="1"/>
  <c r="P72" i="1" s="1"/>
  <c r="T71" i="1"/>
  <c r="O71" i="1"/>
  <c r="R71" i="1" s="1"/>
  <c r="S71" i="1" s="1"/>
  <c r="O70" i="1"/>
  <c r="R70" i="1" s="1"/>
  <c r="S70" i="1" s="1"/>
  <c r="S69" i="1"/>
  <c r="R69" i="1"/>
  <c r="T69" i="1" s="1"/>
  <c r="P69" i="1"/>
  <c r="O69" i="1"/>
  <c r="O68" i="1"/>
  <c r="P68" i="1" s="1"/>
  <c r="T67" i="1"/>
  <c r="O67" i="1"/>
  <c r="R67" i="1" s="1"/>
  <c r="S67" i="1" s="1"/>
  <c r="O66" i="1"/>
  <c r="R66" i="1" s="1"/>
  <c r="S66" i="1" s="1"/>
  <c r="S65" i="1"/>
  <c r="R65" i="1"/>
  <c r="T65" i="1" s="1"/>
  <c r="P65" i="1"/>
  <c r="O65" i="1"/>
  <c r="O64" i="1"/>
  <c r="P64" i="1" s="1"/>
  <c r="T63" i="1"/>
  <c r="O63" i="1"/>
  <c r="R63" i="1" s="1"/>
  <c r="S63" i="1" s="1"/>
  <c r="O62" i="1"/>
  <c r="R62" i="1" s="1"/>
  <c r="S62" i="1" s="1"/>
  <c r="S61" i="1"/>
  <c r="R61" i="1"/>
  <c r="T61" i="1" s="1"/>
  <c r="P61" i="1"/>
  <c r="O61" i="1"/>
  <c r="O60" i="1"/>
  <c r="P60" i="1" s="1"/>
  <c r="T59" i="1"/>
  <c r="O59" i="1"/>
  <c r="R59" i="1" s="1"/>
  <c r="S59" i="1" s="1"/>
  <c r="O58" i="1"/>
  <c r="R58" i="1" s="1"/>
  <c r="S58" i="1" s="1"/>
  <c r="O57" i="1"/>
  <c r="R56" i="1"/>
  <c r="T56" i="1" s="1"/>
  <c r="P56" i="1"/>
  <c r="O56" i="1"/>
  <c r="R55" i="1"/>
  <c r="P55" i="1"/>
  <c r="O55" i="1"/>
  <c r="O54" i="1"/>
  <c r="R54" i="1" s="1"/>
  <c r="T54" i="1" s="1"/>
  <c r="O53" i="1"/>
  <c r="R52" i="1"/>
  <c r="T52" i="1" s="1"/>
  <c r="P52" i="1"/>
  <c r="O52" i="1"/>
  <c r="R51" i="1"/>
  <c r="P51" i="1"/>
  <c r="O51" i="1"/>
  <c r="O50" i="1"/>
  <c r="R50" i="1" s="1"/>
  <c r="T50" i="1" s="1"/>
  <c r="T49" i="1"/>
  <c r="P49" i="1"/>
  <c r="O49" i="1"/>
  <c r="R49" i="1" s="1"/>
  <c r="S49" i="1" s="1"/>
  <c r="R48" i="1"/>
  <c r="P48" i="1"/>
  <c r="O48" i="1"/>
  <c r="R47" i="1"/>
  <c r="T47" i="1" s="1"/>
  <c r="P47" i="1"/>
  <c r="O47" i="1"/>
  <c r="T46" i="1"/>
  <c r="S46" i="1"/>
  <c r="R46" i="1"/>
  <c r="P46" i="1"/>
  <c r="O45" i="1"/>
  <c r="T44" i="1"/>
  <c r="O44" i="1"/>
  <c r="R44" i="1" s="1"/>
  <c r="S44" i="1" s="1"/>
  <c r="R43" i="1"/>
  <c r="P43" i="1"/>
  <c r="O43" i="1"/>
  <c r="R42" i="1"/>
  <c r="T42" i="1" s="1"/>
  <c r="P42" i="1"/>
  <c r="O42" i="1"/>
  <c r="O41" i="1"/>
  <c r="O40" i="1"/>
  <c r="R40" i="1" s="1"/>
  <c r="S40" i="1" s="1"/>
  <c r="R39" i="1"/>
  <c r="P39" i="1"/>
  <c r="O39" i="1"/>
  <c r="R38" i="1"/>
  <c r="T38" i="1" s="1"/>
  <c r="P38" i="1"/>
  <c r="O38" i="1"/>
  <c r="O37" i="1"/>
  <c r="O36" i="1"/>
  <c r="R36" i="1" s="1"/>
  <c r="S36" i="1" s="1"/>
  <c r="R35" i="1"/>
  <c r="P35" i="1"/>
  <c r="O35" i="1"/>
  <c r="S34" i="1"/>
  <c r="R34" i="1"/>
  <c r="T34" i="1" s="1"/>
  <c r="P34" i="1"/>
  <c r="O34" i="1"/>
  <c r="O33" i="1"/>
  <c r="T32" i="1"/>
  <c r="P32" i="1"/>
  <c r="O32" i="1"/>
  <c r="R32" i="1" s="1"/>
  <c r="S32" i="1" s="1"/>
  <c r="R31" i="1"/>
  <c r="P31" i="1"/>
  <c r="O31" i="1"/>
  <c r="R30" i="1"/>
  <c r="T30" i="1" s="1"/>
  <c r="P30" i="1"/>
  <c r="S29" i="1"/>
  <c r="R29" i="1"/>
  <c r="T29" i="1" s="1"/>
  <c r="P29" i="1"/>
  <c r="O29" i="1"/>
  <c r="O28" i="1"/>
  <c r="T27" i="1"/>
  <c r="P27" i="1"/>
  <c r="O27" i="1"/>
  <c r="R27" i="1" s="1"/>
  <c r="S27" i="1" s="1"/>
  <c r="R26" i="1"/>
  <c r="P26" i="1"/>
  <c r="O26" i="1"/>
  <c r="S25" i="1"/>
  <c r="R25" i="1"/>
  <c r="T25" i="1" s="1"/>
  <c r="P25" i="1"/>
  <c r="O25" i="1"/>
  <c r="O24" i="1"/>
  <c r="T23" i="1"/>
  <c r="O23" i="1"/>
  <c r="R23" i="1" s="1"/>
  <c r="S23" i="1" s="1"/>
  <c r="R22" i="1"/>
  <c r="P22" i="1"/>
  <c r="O22" i="1"/>
  <c r="R21" i="1"/>
  <c r="T21" i="1" s="1"/>
  <c r="P21" i="1"/>
  <c r="O21" i="1"/>
  <c r="O20" i="1"/>
  <c r="O19" i="1"/>
  <c r="R19" i="1" s="1"/>
  <c r="S19" i="1" s="1"/>
  <c r="R18" i="1"/>
  <c r="P18" i="1"/>
  <c r="O18" i="1"/>
  <c r="S5" i="5" l="1"/>
  <c r="T5" i="5"/>
  <c r="S9" i="5"/>
  <c r="T9" i="5"/>
  <c r="S13" i="5"/>
  <c r="T13" i="5"/>
  <c r="S17" i="5"/>
  <c r="T17" i="5"/>
  <c r="S25" i="5"/>
  <c r="T25" i="5"/>
  <c r="S33" i="5"/>
  <c r="T33" i="5"/>
  <c r="S6" i="5"/>
  <c r="T6" i="5"/>
  <c r="T10" i="5"/>
  <c r="S10" i="5"/>
  <c r="T14" i="5"/>
  <c r="S14" i="5"/>
  <c r="S18" i="5"/>
  <c r="T18" i="5"/>
  <c r="S22" i="5"/>
  <c r="T22" i="5"/>
  <c r="T26" i="5"/>
  <c r="S26" i="5"/>
  <c r="T30" i="5"/>
  <c r="S30" i="5"/>
  <c r="T34" i="5"/>
  <c r="S34" i="5"/>
  <c r="P5" i="5"/>
  <c r="S7" i="5"/>
  <c r="P9" i="5"/>
  <c r="P13" i="5"/>
  <c r="S15" i="5"/>
  <c r="P17" i="5"/>
  <c r="S23" i="5"/>
  <c r="P25" i="5"/>
  <c r="S31" i="5"/>
  <c r="P33" i="5"/>
  <c r="S4" i="5"/>
  <c r="P6" i="5"/>
  <c r="S8" i="5"/>
  <c r="P10" i="5"/>
  <c r="T11" i="5"/>
  <c r="S12" i="5"/>
  <c r="P14" i="5"/>
  <c r="S16" i="5"/>
  <c r="P18" i="5"/>
  <c r="T19" i="5"/>
  <c r="S20" i="5"/>
  <c r="R21" i="5"/>
  <c r="P22" i="5"/>
  <c r="S24" i="5"/>
  <c r="P26" i="5"/>
  <c r="T27" i="5"/>
  <c r="S28" i="5"/>
  <c r="R29" i="5"/>
  <c r="P30" i="5"/>
  <c r="S32" i="5"/>
  <c r="P34" i="5"/>
  <c r="T35" i="5"/>
  <c r="S36" i="5"/>
  <c r="S15" i="4"/>
  <c r="T15" i="4"/>
  <c r="S31" i="4"/>
  <c r="T31" i="4"/>
  <c r="S10" i="4"/>
  <c r="T10" i="4"/>
  <c r="S26" i="4"/>
  <c r="T26" i="4"/>
  <c r="S42" i="4"/>
  <c r="T42" i="4"/>
  <c r="S47" i="4"/>
  <c r="T47" i="4"/>
  <c r="S6" i="4"/>
  <c r="T6" i="4"/>
  <c r="S11" i="4"/>
  <c r="T11" i="4"/>
  <c r="S22" i="4"/>
  <c r="T22" i="4"/>
  <c r="S27" i="4"/>
  <c r="T27" i="4"/>
  <c r="S38" i="4"/>
  <c r="T38" i="4"/>
  <c r="S43" i="4"/>
  <c r="T43" i="4"/>
  <c r="S54" i="4"/>
  <c r="T54" i="4"/>
  <c r="S7" i="4"/>
  <c r="T7" i="4"/>
  <c r="S18" i="4"/>
  <c r="T18" i="4"/>
  <c r="S23" i="4"/>
  <c r="T23" i="4"/>
  <c r="S34" i="4"/>
  <c r="T34" i="4"/>
  <c r="S39" i="4"/>
  <c r="T39" i="4"/>
  <c r="S50" i="4"/>
  <c r="T50" i="4"/>
  <c r="T55" i="4"/>
  <c r="S55" i="4"/>
  <c r="S14" i="4"/>
  <c r="T14" i="4"/>
  <c r="S19" i="4"/>
  <c r="T19" i="4"/>
  <c r="S30" i="4"/>
  <c r="T30" i="4"/>
  <c r="S35" i="4"/>
  <c r="T35" i="4"/>
  <c r="S46" i="4"/>
  <c r="T46" i="4"/>
  <c r="T51" i="4"/>
  <c r="S51" i="4"/>
  <c r="S4" i="4"/>
  <c r="P6" i="4"/>
  <c r="S8" i="4"/>
  <c r="P10" i="4"/>
  <c r="S12" i="4"/>
  <c r="P14" i="4"/>
  <c r="S16" i="4"/>
  <c r="P18" i="4"/>
  <c r="S20" i="4"/>
  <c r="P22" i="4"/>
  <c r="S24" i="4"/>
  <c r="P26" i="4"/>
  <c r="S28" i="4"/>
  <c r="P30" i="4"/>
  <c r="S32" i="4"/>
  <c r="P34" i="4"/>
  <c r="S36" i="4"/>
  <c r="P38" i="4"/>
  <c r="S40" i="4"/>
  <c r="P42" i="4"/>
  <c r="S44" i="4"/>
  <c r="P46" i="4"/>
  <c r="S48" i="4"/>
  <c r="P50" i="4"/>
  <c r="S52" i="4"/>
  <c r="P54" i="4"/>
  <c r="S56" i="4"/>
  <c r="S5" i="4"/>
  <c r="P7" i="4"/>
  <c r="S9" i="4"/>
  <c r="P11" i="4"/>
  <c r="S13" i="4"/>
  <c r="P15" i="4"/>
  <c r="S17" i="4"/>
  <c r="P19" i="4"/>
  <c r="S21" i="4"/>
  <c r="P23" i="4"/>
  <c r="S25" i="4"/>
  <c r="P27" i="4"/>
  <c r="S29" i="4"/>
  <c r="P31" i="4"/>
  <c r="S33" i="4"/>
  <c r="P35" i="4"/>
  <c r="S37" i="4"/>
  <c r="P39" i="4"/>
  <c r="S41" i="4"/>
  <c r="P43" i="4"/>
  <c r="S45" i="4"/>
  <c r="P47" i="4"/>
  <c r="S49" i="4"/>
  <c r="P51" i="4"/>
  <c r="S53" i="4"/>
  <c r="P55" i="4"/>
  <c r="S57" i="4"/>
  <c r="T13" i="3"/>
  <c r="S13" i="3"/>
  <c r="R15" i="3"/>
  <c r="P15" i="3"/>
  <c r="T30" i="3"/>
  <c r="S30" i="3"/>
  <c r="R32" i="3"/>
  <c r="P32" i="3"/>
  <c r="T46" i="3"/>
  <c r="S46" i="3"/>
  <c r="R48" i="3"/>
  <c r="P48" i="3"/>
  <c r="T57" i="3"/>
  <c r="S57" i="3"/>
  <c r="R59" i="3"/>
  <c r="P59" i="3"/>
  <c r="T65" i="3"/>
  <c r="S65" i="3"/>
  <c r="R67" i="3"/>
  <c r="P67" i="3"/>
  <c r="T73" i="3"/>
  <c r="S73" i="3"/>
  <c r="P10" i="3"/>
  <c r="S12" i="3"/>
  <c r="T17" i="3"/>
  <c r="S17" i="3"/>
  <c r="R19" i="3"/>
  <c r="P19" i="3"/>
  <c r="P27" i="3"/>
  <c r="S29" i="3"/>
  <c r="T34" i="3"/>
  <c r="S34" i="3"/>
  <c r="R36" i="3"/>
  <c r="P36" i="3"/>
  <c r="P43" i="3"/>
  <c r="S45" i="3"/>
  <c r="T50" i="3"/>
  <c r="S50" i="3"/>
  <c r="R52" i="3"/>
  <c r="P52" i="3"/>
  <c r="S56" i="3"/>
  <c r="S64" i="3"/>
  <c r="S72" i="3"/>
  <c r="T4" i="3"/>
  <c r="S4" i="3"/>
  <c r="R6" i="3"/>
  <c r="P6" i="3"/>
  <c r="T10" i="3"/>
  <c r="P14" i="3"/>
  <c r="S16" i="3"/>
  <c r="T21" i="3"/>
  <c r="S21" i="3"/>
  <c r="R24" i="3"/>
  <c r="P24" i="3"/>
  <c r="T27" i="3"/>
  <c r="P31" i="3"/>
  <c r="S33" i="3"/>
  <c r="T38" i="3"/>
  <c r="S38" i="3"/>
  <c r="R40" i="3"/>
  <c r="P40" i="3"/>
  <c r="T43" i="3"/>
  <c r="P47" i="3"/>
  <c r="S49" i="3"/>
  <c r="T53" i="3"/>
  <c r="S53" i="3"/>
  <c r="R55" i="3"/>
  <c r="P55" i="3"/>
  <c r="T61" i="3"/>
  <c r="S61" i="3"/>
  <c r="R63" i="3"/>
  <c r="P63" i="3"/>
  <c r="T69" i="3"/>
  <c r="S69" i="3"/>
  <c r="R71" i="3"/>
  <c r="P71" i="3"/>
  <c r="T9" i="3"/>
  <c r="S9" i="3"/>
  <c r="R11" i="3"/>
  <c r="P11" i="3"/>
  <c r="T14" i="3"/>
  <c r="P18" i="3"/>
  <c r="S20" i="3"/>
  <c r="T26" i="3"/>
  <c r="S26" i="3"/>
  <c r="R28" i="3"/>
  <c r="P28" i="3"/>
  <c r="T31" i="3"/>
  <c r="P35" i="3"/>
  <c r="S37" i="3"/>
  <c r="T42" i="3"/>
  <c r="S42" i="3"/>
  <c r="R44" i="3"/>
  <c r="P44" i="3"/>
  <c r="T47" i="3"/>
  <c r="P51" i="3"/>
  <c r="S60" i="3"/>
  <c r="S68" i="3"/>
  <c r="S54" i="3"/>
  <c r="P56" i="3"/>
  <c r="S58" i="3"/>
  <c r="P60" i="3"/>
  <c r="S62" i="3"/>
  <c r="P64" i="3"/>
  <c r="S66" i="3"/>
  <c r="P68" i="3"/>
  <c r="S70" i="3"/>
  <c r="P72" i="3"/>
  <c r="S74" i="3"/>
  <c r="S9" i="2"/>
  <c r="T9" i="2"/>
  <c r="S6" i="2"/>
  <c r="T6" i="2"/>
  <c r="T10" i="2"/>
  <c r="S10" i="2"/>
  <c r="S7" i="2"/>
  <c r="P9" i="2"/>
  <c r="S4" i="2"/>
  <c r="R5" i="2"/>
  <c r="P6" i="2"/>
  <c r="S8" i="2"/>
  <c r="P10" i="2"/>
  <c r="T11" i="2"/>
  <c r="S12" i="2"/>
  <c r="S55" i="1"/>
  <c r="T55" i="1"/>
  <c r="R57" i="1"/>
  <c r="P57" i="1"/>
  <c r="T89" i="1"/>
  <c r="S89" i="1"/>
  <c r="R145" i="1"/>
  <c r="P145" i="1"/>
  <c r="T22" i="1"/>
  <c r="S22" i="1"/>
  <c r="R24" i="1"/>
  <c r="P24" i="1"/>
  <c r="P36" i="1"/>
  <c r="S38" i="1"/>
  <c r="S54" i="1"/>
  <c r="T62" i="1"/>
  <c r="T70" i="1"/>
  <c r="R76" i="1"/>
  <c r="P76" i="1"/>
  <c r="R104" i="1"/>
  <c r="P104" i="1"/>
  <c r="R115" i="1"/>
  <c r="P115" i="1"/>
  <c r="P125" i="1"/>
  <c r="R125" i="1"/>
  <c r="R131" i="1"/>
  <c r="P131" i="1"/>
  <c r="R136" i="1"/>
  <c r="P136" i="1"/>
  <c r="P19" i="1"/>
  <c r="S21" i="1"/>
  <c r="T26" i="1"/>
  <c r="S26" i="1"/>
  <c r="R28" i="1"/>
  <c r="P28" i="1"/>
  <c r="T31" i="1"/>
  <c r="S31" i="1"/>
  <c r="R33" i="1"/>
  <c r="P33" i="1"/>
  <c r="T36" i="1"/>
  <c r="P40" i="1"/>
  <c r="S42" i="1"/>
  <c r="T48" i="1"/>
  <c r="S48" i="1"/>
  <c r="T51" i="1"/>
  <c r="S51" i="1"/>
  <c r="R53" i="1"/>
  <c r="P53" i="1"/>
  <c r="T162" i="1"/>
  <c r="S162" i="1"/>
  <c r="T18" i="1"/>
  <c r="S18" i="1"/>
  <c r="R20" i="1"/>
  <c r="P20" i="1"/>
  <c r="T39" i="1"/>
  <c r="S39" i="1"/>
  <c r="R41" i="1"/>
  <c r="P41" i="1"/>
  <c r="T43" i="1"/>
  <c r="S43" i="1"/>
  <c r="R45" i="1"/>
  <c r="P45" i="1"/>
  <c r="R92" i="1"/>
  <c r="P92" i="1"/>
  <c r="P109" i="1"/>
  <c r="R109" i="1"/>
  <c r="R120" i="1"/>
  <c r="P120" i="1"/>
  <c r="T19" i="1"/>
  <c r="P23" i="1"/>
  <c r="S30" i="1"/>
  <c r="T35" i="1"/>
  <c r="S35" i="1"/>
  <c r="R37" i="1"/>
  <c r="P37" i="1"/>
  <c r="T40" i="1"/>
  <c r="P44" i="1"/>
  <c r="S47" i="1"/>
  <c r="S50" i="1"/>
  <c r="T58" i="1"/>
  <c r="T66" i="1"/>
  <c r="T74" i="1"/>
  <c r="R87" i="1"/>
  <c r="P87" i="1"/>
  <c r="T90" i="1"/>
  <c r="S90" i="1"/>
  <c r="P101" i="1"/>
  <c r="R101" i="1"/>
  <c r="R107" i="1"/>
  <c r="P107" i="1"/>
  <c r="R112" i="1"/>
  <c r="P112" i="1"/>
  <c r="P117" i="1"/>
  <c r="R117" i="1"/>
  <c r="R123" i="1"/>
  <c r="P123" i="1"/>
  <c r="R128" i="1"/>
  <c r="P128" i="1"/>
  <c r="P133" i="1"/>
  <c r="R133" i="1"/>
  <c r="T146" i="1"/>
  <c r="S146" i="1"/>
  <c r="R161" i="1"/>
  <c r="P161" i="1"/>
  <c r="T78" i="1"/>
  <c r="S78" i="1"/>
  <c r="T183" i="1"/>
  <c r="S183" i="1"/>
  <c r="P50" i="1"/>
  <c r="S52" i="1"/>
  <c r="P54" i="1"/>
  <c r="S56" i="1"/>
  <c r="P58" i="1"/>
  <c r="P59" i="1"/>
  <c r="R60" i="1"/>
  <c r="P62" i="1"/>
  <c r="P63" i="1"/>
  <c r="R64" i="1"/>
  <c r="P66" i="1"/>
  <c r="P67" i="1"/>
  <c r="R68" i="1"/>
  <c r="P70" i="1"/>
  <c r="P71" i="1"/>
  <c r="R72" i="1"/>
  <c r="P74" i="1"/>
  <c r="P75" i="1"/>
  <c r="S77" i="1"/>
  <c r="T82" i="1"/>
  <c r="S82" i="1"/>
  <c r="R84" i="1"/>
  <c r="P84" i="1"/>
  <c r="P91" i="1"/>
  <c r="S93" i="1"/>
  <c r="T98" i="1"/>
  <c r="S98" i="1"/>
  <c r="R100" i="1"/>
  <c r="P100" i="1"/>
  <c r="R103" i="1"/>
  <c r="P103" i="1"/>
  <c r="P105" i="1"/>
  <c r="R105" i="1"/>
  <c r="R108" i="1"/>
  <c r="P108" i="1"/>
  <c r="R111" i="1"/>
  <c r="P111" i="1"/>
  <c r="P113" i="1"/>
  <c r="R113" i="1"/>
  <c r="R116" i="1"/>
  <c r="P116" i="1"/>
  <c r="R119" i="1"/>
  <c r="P119" i="1"/>
  <c r="P121" i="1"/>
  <c r="R121" i="1"/>
  <c r="R124" i="1"/>
  <c r="P124" i="1"/>
  <c r="R127" i="1"/>
  <c r="P127" i="1"/>
  <c r="P129" i="1"/>
  <c r="R129" i="1"/>
  <c r="R132" i="1"/>
  <c r="P132" i="1"/>
  <c r="R135" i="1"/>
  <c r="P135" i="1"/>
  <c r="P137" i="1"/>
  <c r="R137" i="1"/>
  <c r="T143" i="1"/>
  <c r="S143" i="1"/>
  <c r="T159" i="1"/>
  <c r="S159" i="1"/>
  <c r="T176" i="1"/>
  <c r="S176" i="1"/>
  <c r="R181" i="1"/>
  <c r="P181" i="1"/>
  <c r="R80" i="1"/>
  <c r="P80" i="1"/>
  <c r="T94" i="1"/>
  <c r="S94" i="1"/>
  <c r="R96" i="1"/>
  <c r="P96" i="1"/>
  <c r="T75" i="1"/>
  <c r="T86" i="1"/>
  <c r="S86" i="1"/>
  <c r="R88" i="1"/>
  <c r="P88" i="1"/>
  <c r="T91" i="1"/>
  <c r="S140" i="1"/>
  <c r="T140" i="1"/>
  <c r="S142" i="1"/>
  <c r="R144" i="1"/>
  <c r="P144" i="1"/>
  <c r="T147" i="1"/>
  <c r="S147" i="1"/>
  <c r="R149" i="1"/>
  <c r="P149" i="1"/>
  <c r="S156" i="1"/>
  <c r="T156" i="1"/>
  <c r="S158" i="1"/>
  <c r="R160" i="1"/>
  <c r="P160" i="1"/>
  <c r="T163" i="1"/>
  <c r="S163" i="1"/>
  <c r="R165" i="1"/>
  <c r="P165" i="1"/>
  <c r="S172" i="1"/>
  <c r="T172" i="1"/>
  <c r="T151" i="1"/>
  <c r="S151" i="1"/>
  <c r="R153" i="1"/>
  <c r="P153" i="1"/>
  <c r="T167" i="1"/>
  <c r="S167" i="1"/>
  <c r="R169" i="1"/>
  <c r="P169" i="1"/>
  <c r="R177" i="1"/>
  <c r="P177" i="1"/>
  <c r="T179" i="1"/>
  <c r="S179" i="1"/>
  <c r="T184" i="1"/>
  <c r="S184" i="1"/>
  <c r="T139" i="1"/>
  <c r="S139" i="1"/>
  <c r="R141" i="1"/>
  <c r="P141" i="1"/>
  <c r="T155" i="1"/>
  <c r="S155" i="1"/>
  <c r="R157" i="1"/>
  <c r="P157" i="1"/>
  <c r="T171" i="1"/>
  <c r="S171" i="1"/>
  <c r="R173" i="1"/>
  <c r="P173" i="1"/>
  <c r="T175" i="1"/>
  <c r="S175" i="1"/>
  <c r="T180" i="1"/>
  <c r="S180" i="1"/>
  <c r="S29" i="5" l="1"/>
  <c r="T29" i="5"/>
  <c r="S21" i="5"/>
  <c r="T21" i="5"/>
  <c r="S40" i="3"/>
  <c r="T40" i="3"/>
  <c r="T11" i="3"/>
  <c r="S11" i="3"/>
  <c r="S71" i="3"/>
  <c r="T71" i="3"/>
  <c r="S63" i="3"/>
  <c r="T63" i="3"/>
  <c r="S55" i="3"/>
  <c r="T55" i="3"/>
  <c r="T52" i="3"/>
  <c r="S52" i="3"/>
  <c r="T19" i="3"/>
  <c r="S19" i="3"/>
  <c r="S67" i="3"/>
  <c r="T67" i="3"/>
  <c r="S59" i="3"/>
  <c r="T59" i="3"/>
  <c r="T48" i="3"/>
  <c r="S48" i="3"/>
  <c r="T32" i="3"/>
  <c r="S32" i="3"/>
  <c r="T15" i="3"/>
  <c r="S15" i="3"/>
  <c r="T28" i="3"/>
  <c r="S28" i="3"/>
  <c r="S6" i="3"/>
  <c r="T6" i="3"/>
  <c r="T44" i="3"/>
  <c r="S44" i="3"/>
  <c r="S24" i="3"/>
  <c r="T24" i="3"/>
  <c r="T36" i="3"/>
  <c r="S36" i="3"/>
  <c r="S5" i="2"/>
  <c r="T5" i="2"/>
  <c r="S169" i="1"/>
  <c r="T169" i="1"/>
  <c r="S153" i="1"/>
  <c r="T153" i="1"/>
  <c r="T88" i="1"/>
  <c r="S88" i="1"/>
  <c r="S129" i="1"/>
  <c r="T129" i="1"/>
  <c r="S113" i="1"/>
  <c r="T113" i="1"/>
  <c r="S60" i="1"/>
  <c r="T60" i="1"/>
  <c r="T161" i="1"/>
  <c r="S161" i="1"/>
  <c r="S123" i="1"/>
  <c r="T123" i="1"/>
  <c r="S112" i="1"/>
  <c r="T112" i="1"/>
  <c r="S87" i="1"/>
  <c r="T87" i="1"/>
  <c r="S120" i="1"/>
  <c r="T120" i="1"/>
  <c r="T92" i="1"/>
  <c r="S92" i="1"/>
  <c r="S53" i="1"/>
  <c r="T53" i="1"/>
  <c r="T24" i="1"/>
  <c r="S24" i="1"/>
  <c r="T145" i="1"/>
  <c r="S145" i="1"/>
  <c r="S173" i="1"/>
  <c r="T173" i="1"/>
  <c r="T157" i="1"/>
  <c r="S157" i="1"/>
  <c r="T141" i="1"/>
  <c r="S141" i="1"/>
  <c r="S177" i="1"/>
  <c r="T177" i="1"/>
  <c r="T165" i="1"/>
  <c r="S165" i="1"/>
  <c r="S160" i="1"/>
  <c r="T160" i="1"/>
  <c r="T96" i="1"/>
  <c r="S96" i="1"/>
  <c r="T80" i="1"/>
  <c r="S80" i="1"/>
  <c r="S135" i="1"/>
  <c r="T135" i="1"/>
  <c r="S124" i="1"/>
  <c r="T124" i="1"/>
  <c r="S119" i="1"/>
  <c r="T119" i="1"/>
  <c r="S108" i="1"/>
  <c r="T108" i="1"/>
  <c r="S103" i="1"/>
  <c r="T103" i="1"/>
  <c r="S84" i="1"/>
  <c r="T84" i="1"/>
  <c r="S64" i="1"/>
  <c r="T64" i="1"/>
  <c r="S117" i="1"/>
  <c r="T117" i="1"/>
  <c r="T37" i="1"/>
  <c r="S37" i="1"/>
  <c r="S109" i="1"/>
  <c r="T109" i="1"/>
  <c r="S33" i="1"/>
  <c r="T33" i="1"/>
  <c r="S28" i="1"/>
  <c r="T28" i="1"/>
  <c r="S131" i="1"/>
  <c r="T131" i="1"/>
  <c r="S115" i="1"/>
  <c r="T115" i="1"/>
  <c r="T76" i="1"/>
  <c r="S76" i="1"/>
  <c r="S181" i="1"/>
  <c r="T181" i="1"/>
  <c r="S132" i="1"/>
  <c r="T132" i="1"/>
  <c r="S127" i="1"/>
  <c r="T127" i="1"/>
  <c r="S116" i="1"/>
  <c r="T116" i="1"/>
  <c r="S111" i="1"/>
  <c r="T111" i="1"/>
  <c r="S100" i="1"/>
  <c r="T100" i="1"/>
  <c r="S72" i="1"/>
  <c r="T72" i="1"/>
  <c r="S133" i="1"/>
  <c r="T133" i="1"/>
  <c r="S101" i="1"/>
  <c r="T101" i="1"/>
  <c r="S136" i="1"/>
  <c r="T136" i="1"/>
  <c r="S104" i="1"/>
  <c r="T104" i="1"/>
  <c r="S57" i="1"/>
  <c r="T57" i="1"/>
  <c r="T149" i="1"/>
  <c r="S149" i="1"/>
  <c r="S144" i="1"/>
  <c r="T144" i="1"/>
  <c r="S137" i="1"/>
  <c r="T137" i="1"/>
  <c r="S121" i="1"/>
  <c r="T121" i="1"/>
  <c r="S105" i="1"/>
  <c r="T105" i="1"/>
  <c r="S68" i="1"/>
  <c r="T68" i="1"/>
  <c r="S128" i="1"/>
  <c r="T128" i="1"/>
  <c r="S107" i="1"/>
  <c r="T107" i="1"/>
  <c r="T45" i="1"/>
  <c r="S45" i="1"/>
  <c r="S41" i="1"/>
  <c r="T41" i="1"/>
  <c r="T20" i="1"/>
  <c r="S20" i="1"/>
  <c r="S125" i="1"/>
  <c r="T125" i="1"/>
</calcChain>
</file>

<file path=xl/sharedStrings.xml><?xml version="1.0" encoding="utf-8"?>
<sst xmlns="http://schemas.openxmlformats.org/spreadsheetml/2006/main" count="5899" uniqueCount="323">
  <si>
    <t xml:space="preserve">ARQUITECTURA DISEÑO Y CONSTRUCCION BJR </t>
  </si>
  <si>
    <t>MATRIZ DE IDENTIFICACIÓN DE PELIGROS Y EVALUACIÓN DEL RIESGO</t>
  </si>
  <si>
    <t>INFORMACIÓN GENERAL DE LA EMPRESA</t>
  </si>
  <si>
    <t>MATRIZ DE IDENTIFICACIÓN DE PELIGROS Y VALORACIÓN DE RIESGOS PROYECTOS EN ARQUITECTURA DISEÑO Y CONSTRUCCION BJR</t>
  </si>
  <si>
    <t xml:space="preserve">PROCESO </t>
  </si>
  <si>
    <t>ZONA/LUGAR</t>
  </si>
  <si>
    <t>ACTIVIDADES</t>
  </si>
  <si>
    <t>TAREAS</t>
  </si>
  <si>
    <t>RUTINARIA
(SI/NO)</t>
  </si>
  <si>
    <t>PELIGRO</t>
  </si>
  <si>
    <t>FUENTE GENERADORA</t>
  </si>
  <si>
    <t>EFECTOS
POSIBLES</t>
  </si>
  <si>
    <t>CONTROLES EXISTENTES</t>
  </si>
  <si>
    <t>EVALUACION DEL RIESGO</t>
  </si>
  <si>
    <t>VALORACION 
DEL RIESGO</t>
  </si>
  <si>
    <t>CRITERIOS PARA ESTABLECER CONTROLES</t>
  </si>
  <si>
    <t>MEDIDAS DE INTERVENCION</t>
  </si>
  <si>
    <t xml:space="preserve">DESCRIPCION </t>
  </si>
  <si>
    <t>CLASIFICACION</t>
  </si>
  <si>
    <t>FUENTE</t>
  </si>
  <si>
    <t>MEDIO</t>
  </si>
  <si>
    <t>INDIVIDUO</t>
  </si>
  <si>
    <t>NIVEL DE
DEFICIENCIA</t>
  </si>
  <si>
    <t>NIVEL DE
EXPOSICION</t>
  </si>
  <si>
    <t>NIVEL DE
PROBABILIDAD</t>
  </si>
  <si>
    <t>INTERPRETACION
DEL N.P.</t>
  </si>
  <si>
    <t>NIVEL DE
CONSECUENCIA</t>
  </si>
  <si>
    <t>NIVEL DE
RIESGO</t>
  </si>
  <si>
    <t>INTERPRETACION
DEL N.R.</t>
  </si>
  <si>
    <t>ACEPTABILIDAD
DEL RIESGO</t>
  </si>
  <si>
    <t># DE EXPUESTOS</t>
  </si>
  <si>
    <t>Peor consecuencia</t>
  </si>
  <si>
    <t>Existe requisito legal especifico asociado (Si o No)</t>
  </si>
  <si>
    <t>ELIMINACION</t>
  </si>
  <si>
    <t>SUSTITUCION</t>
  </si>
  <si>
    <t xml:space="preserve">CONTROL DE INGENIERIA  </t>
  </si>
  <si>
    <t>CONTROLES ADMINISTRATIVOS ,SEÑALIZACION Y ADVERTENCIA</t>
  </si>
  <si>
    <t>E.P.P.</t>
  </si>
  <si>
    <t>PLANEACIÓN  DE LA OBRA</t>
  </si>
  <si>
    <t>CAMPAMENTO</t>
  </si>
  <si>
    <t xml:space="preserve">ACTIVIDADES DE OFICINA ( ADMINISTRATIVAS, FINANCIERAS) </t>
  </si>
  <si>
    <t>SEGUIMIENTO DE PROCESOS, TOMA DE DECISIONES Y ASIGNACIÓN DE TAREAS.</t>
  </si>
  <si>
    <t>SI</t>
  </si>
  <si>
    <t>Alto ritmo de trabajo</t>
  </si>
  <si>
    <t>Psicosocial</t>
  </si>
  <si>
    <t>ACUMULACION DE TRABAJO</t>
  </si>
  <si>
    <t>Estrés, migraña, Agotamiento</t>
  </si>
  <si>
    <t>EN EL SITIO DE TRABAJO</t>
  </si>
  <si>
    <t>INFRAESTRUCTURA</t>
  </si>
  <si>
    <t>TRABAJADOR ( FORMAS DE DESEMPEÑARSE EN EL TRABAJO)</t>
  </si>
  <si>
    <t xml:space="preserve">ESTRÉS </t>
  </si>
  <si>
    <t>N/A</t>
  </si>
  <si>
    <t>Espacios agradables, equipo de oficina y sillas comodas, mantenimiento de computadores</t>
  </si>
  <si>
    <t>Jornadas de esparcimiento, descansos programados, capacitacion en organización, servicio de Psicologia</t>
  </si>
  <si>
    <t>Equipos de oficina, botiquin de primeros auxilios, gafas, sillas comodas especializadas para oficina</t>
  </si>
  <si>
    <t>Permanente interaccion con computador</t>
  </si>
  <si>
    <t xml:space="preserve">Biomecanico </t>
  </si>
  <si>
    <t>TRABAJO REPETITIVO</t>
  </si>
  <si>
    <t>Problemas visuales, tunel carpiano, obesidad, ceguera</t>
  </si>
  <si>
    <t>TRASTORNOS MUSCULARES</t>
  </si>
  <si>
    <t>Posición sentado prolongado</t>
  </si>
  <si>
    <t>LABORES DE OFICINA EN GENERAL</t>
  </si>
  <si>
    <t>problemas lumbales, espamos, obesidad, dolores en articulaciones</t>
  </si>
  <si>
    <t xml:space="preserve">TRASTORNOS EN LA ZONA LUMBAR </t>
  </si>
  <si>
    <t xml:space="preserve">Pausas activas, descansos programados, Mantenimiento de los equipos, capacitacion, implementacion de nuevas tecnologias </t>
  </si>
  <si>
    <t>Iluminación en exceso</t>
  </si>
  <si>
    <t>Fisico</t>
  </si>
  <si>
    <t xml:space="preserve">ILUMINACION NATURAL </t>
  </si>
  <si>
    <t>Dolores de cabeza, migraña, molestias y complicaciones visuales</t>
  </si>
  <si>
    <t xml:space="preserve">FATIGA OCULAR </t>
  </si>
  <si>
    <t xml:space="preserve">Locativo </t>
  </si>
  <si>
    <t xml:space="preserve">Condiciones de seguridad </t>
  </si>
  <si>
    <t xml:space="preserve">DESNIVEL DEL SUELO </t>
  </si>
  <si>
    <t xml:space="preserve">Caidas, lesiones, cortadas. </t>
  </si>
  <si>
    <t xml:space="preserve">CAIDAS </t>
  </si>
  <si>
    <t>planes de emergencia, señalizacion, pruebas, duchas, mantenimiento de equipos, extintores, aspersores</t>
  </si>
  <si>
    <t>Simulacros, Dotacion, Equipo de primeros auxilios Seguimiento de actividades, intervencion de HSEQ</t>
  </si>
  <si>
    <t>Dotacion de campo, casco, botas, overol, gafas, guantes, equipo medico</t>
  </si>
  <si>
    <t>Movimiento repetitivo</t>
  </si>
  <si>
    <t>Biomecanico</t>
  </si>
  <si>
    <t>DIGITAR, OPERACIÓN DE MAQUINAS EN SERIE</t>
  </si>
  <si>
    <t>Tunel del carpo espasmos musculares</t>
  </si>
  <si>
    <t xml:space="preserve">TRASTORNOS MUSCULOTENDINEOS </t>
  </si>
  <si>
    <t xml:space="preserve">Conformacion bases de datos </t>
  </si>
  <si>
    <t>Mantenimiento de los equipos, capacitacion, implementacion de nuevas tecnologias, pausas activas</t>
  </si>
  <si>
    <t xml:space="preserve">Exposisicion al sol material particulado y entes contaminantes </t>
  </si>
  <si>
    <t>FisicoQuimico</t>
  </si>
  <si>
    <t>CALOR, MATERIAL PARTICULADO</t>
  </si>
  <si>
    <t xml:space="preserve">Quemaduras, Enfermedades respiratorias, infecciones en la piel e irritaciones y alergias </t>
  </si>
  <si>
    <t xml:space="preserve">CANCER DE PIEL </t>
  </si>
  <si>
    <t>Conformacion de bases de datos informaticas.</t>
  </si>
  <si>
    <t xml:space="preserve">Charlas informativas, Simulacros y Capacitaciones </t>
  </si>
  <si>
    <t>Protector solar, Casco, botas, tapabocas, gafas, equipo de primeros auxilios, guantes, overol</t>
  </si>
  <si>
    <t>Bacterias</t>
  </si>
  <si>
    <t>Biologico</t>
  </si>
  <si>
    <t>ANIMALES, MICROORGANISMOS</t>
  </si>
  <si>
    <t>Alergias, Enfermedades Virales</t>
  </si>
  <si>
    <t xml:space="preserve">INFECCIONES </t>
  </si>
  <si>
    <t>Control  de Prevencion y Manejo  de    muestras  de laboratoro</t>
  </si>
  <si>
    <t>Señalizacion, Dotacion , Mantenimiento,  Capacitaciones, Simulacros, Supervision. Implemetaciones de  Nuevos Planes  de Mejoramiento</t>
  </si>
  <si>
    <t>Guantes, Tapabocas, Bata de Proteccion, Botiquin Primero Auxilios</t>
  </si>
  <si>
    <t>Ttrabajo no satisfactorio en equipo</t>
  </si>
  <si>
    <t>DESACUERDO ENTRE COMPAÑEROS</t>
  </si>
  <si>
    <t xml:space="preserve">Problemas de ira y tensión </t>
  </si>
  <si>
    <t xml:space="preserve">ESTRÉS LABORAL </t>
  </si>
  <si>
    <t>Creacion de planes de convivencia y salud en el trabajo.</t>
  </si>
  <si>
    <t xml:space="preserve">Entreteniento     simulacros        supervicion       </t>
  </si>
  <si>
    <t xml:space="preserve">Chalecos  botas </t>
  </si>
  <si>
    <t xml:space="preserve">PREPARACIÓN DEL TERRENO Y CIMENTACIÓN </t>
  </si>
  <si>
    <t>CONSTRUCCION</t>
  </si>
  <si>
    <t xml:space="preserve">PRELIMINARES </t>
  </si>
  <si>
    <t xml:space="preserve">LIMPIEZA </t>
  </si>
  <si>
    <t>RUIDO</t>
  </si>
  <si>
    <t>FISICO</t>
  </si>
  <si>
    <t>MAQUINARIA, HERRAMIENTAS Y EQUIPOS</t>
  </si>
  <si>
    <t>SORDERA, CEFALEAS, HIPOACUSIA.</t>
  </si>
  <si>
    <t>NINGUNA</t>
  </si>
  <si>
    <t>EPP PROTECTORES AUDITIVOS</t>
  </si>
  <si>
    <t>SORDERA</t>
  </si>
  <si>
    <t xml:space="preserve">REALIZAR INSPECCIONES DEL USO ADECUADO DE LOS EPP </t>
  </si>
  <si>
    <t>CHARLAS USO DE EPP</t>
  </si>
  <si>
    <t>PROTECTOR AUDITIVO</t>
  </si>
  <si>
    <t>EXPOSICION A CAMBIOS CLIMATICOS (FRIO Y CALOR)</t>
  </si>
  <si>
    <t>AMBIENTE</t>
  </si>
  <si>
    <t>HIPOTERMIA, PERDIDA DE LA CONCIENCIA, INSOLACION, CANCER DE PIEL.</t>
  </si>
  <si>
    <t xml:space="preserve">USO DE ROPA ADECUADA </t>
  </si>
  <si>
    <t>CANCER DE PIEL</t>
  </si>
  <si>
    <t>CAPACITACION PARA PREVENCION DE HIPOTERMIAS,. CAMBIO DE TURNOS  DEACUERDO A LOS TLV,
CHARLAS DE SENSIBILIZACION  EN EL USO DE EPP</t>
  </si>
  <si>
    <t>MONO GAFAS, CAMISA MANGA LARGA</t>
  </si>
  <si>
    <t xml:space="preserve">RADIACIONES NO IONIZANTES </t>
  </si>
  <si>
    <t>RAYOS UV</t>
  </si>
  <si>
    <t>INSOLACION, CANCER DE PIEL.</t>
  </si>
  <si>
    <t>CAMISA MANGA LARGA MONO GAFAS</t>
  </si>
  <si>
    <t>CHARLAS DE SENSIBILIZACION  EN EL USO DE EPP</t>
  </si>
  <si>
    <t>MONO GAFAS, CAMISA MANGA LARGA, PROTECTOR SOLAR</t>
  </si>
  <si>
    <t xml:space="preserve">POSTURAS FORZADAS </t>
  </si>
  <si>
    <t>BIOMECANICO</t>
  </si>
  <si>
    <t>POSTURAS INADECUADAS Y SOBRECARGA</t>
  </si>
  <si>
    <t xml:space="preserve">DOLOR LUMBAR Y DE CUELLO, MOLESTIAS A NIVEL DE EXTREMIDADES INFERIORES, HERNIAS DISCALES. </t>
  </si>
  <si>
    <t>TRASTORNOS EN LA ZONA LUMBAR</t>
  </si>
  <si>
    <t>CAPACITACION EN HIGIENE POSTURAL</t>
  </si>
  <si>
    <t>*Reducción del tiempo de exposición
*Asegurar la realización de las Pausas Activas
*Capacitación en higiene Postural.
*Fomentar el autocuidado
*Implementación de SVE en riesgo Biomecanico.
*Exámenes médicos periódicos   con énfasis en sistema osteomuscular.</t>
  </si>
  <si>
    <t>MANIPULAIÓN MANUAL DE CARGAS</t>
  </si>
  <si>
    <t xml:space="preserve">DESPLAZAMIENTO, AL LEVANTAR Y AL DEJAR CARGAS </t>
  </si>
  <si>
    <t>Cansancio físico, dolor en extremidades, espasmos, tensión muscular, alteraciones de columna (cervical, dorsal, lumbar).</t>
  </si>
  <si>
    <t xml:space="preserve">LESIONES MUSCOESQUELETICAS </t>
  </si>
  <si>
    <t>PAUSAS ACTIVAS CAPACITACION EN HIGIENE POSTURAL</t>
  </si>
  <si>
    <t>MECANICO</t>
  </si>
  <si>
    <t>CONDICIONES DE SEGURIDAD</t>
  </si>
  <si>
    <t>GOLPES, CONTUSIONES,FRACTURAS</t>
  </si>
  <si>
    <t>EPP GUANTES DE CARNAZA</t>
  </si>
  <si>
    <t xml:space="preserve">AMPUTACION </t>
  </si>
  <si>
    <t>CAPACITACION EN EL USO ADECUADO DE HERRAMIENTAS</t>
  </si>
  <si>
    <t xml:space="preserve">Utilizacion de casco de seguridad, gafas, guantes, botas punta de acero </t>
  </si>
  <si>
    <t>LOCATIVO</t>
  </si>
  <si>
    <t>ORDEN Y ASEO</t>
  </si>
  <si>
    <t>TRAUMAS, HERIDAS ABIERTAS,  HEMATOMAS, FRACTURAS</t>
  </si>
  <si>
    <t>CAIDAS</t>
  </si>
  <si>
    <t>CHARLAS USO ADECUADO DE EPP</t>
  </si>
  <si>
    <t>CERRAMIENTO</t>
  </si>
  <si>
    <t>HERRAMIENTAS MANUALES</t>
  </si>
  <si>
    <t>NIVELACIÓN DEL TERRENO:</t>
  </si>
  <si>
    <t>VIBRACIONES</t>
  </si>
  <si>
    <t>DOLOR EN ARTICULACIONES, MOLESTIAS A NIVEL DE EXTREMIDADES INFERIORES Y SUPERIORES.</t>
  </si>
  <si>
    <t xml:space="preserve">DOLOR EN ARTICULACIONES </t>
  </si>
  <si>
    <t>CHARLAS SOBRE VIBRACIONES Y PAUSAS ACTIVAS</t>
  </si>
  <si>
    <t>SISTEMAS ANTIVIBRATORIOS, EPP</t>
  </si>
  <si>
    <t>MATERIAL PARTICULADO</t>
  </si>
  <si>
    <t>QUIMICO</t>
  </si>
  <si>
    <t>MOVIMIENTO DE MATERIALES DE RELLENO</t>
  </si>
  <si>
    <t>ENFERMEDADES RESPIRATORIAS.</t>
  </si>
  <si>
    <t>CHARLAS, RIESGO QUIMICO</t>
  </si>
  <si>
    <t>Utilizacion de protectores respiratorios (tapabocas tipo industrial)</t>
  </si>
  <si>
    <t>SUPERFICIES DE TRABAJO IRREGULARES</t>
  </si>
  <si>
    <t xml:space="preserve">TRAUMAS, HERIDAS ABIERTAS,  HEMATOMAS. </t>
  </si>
  <si>
    <t>ELEMENTOS DE PROTECCION PERSONAL CASCO</t>
  </si>
  <si>
    <t>ACCIDENTES DE TRANSITO</t>
  </si>
  <si>
    <t>VEHICULOS Y MAQUINAS</t>
  </si>
  <si>
    <t>FRACTURAS, HERIDAS ABIERTAS, HEMORRAGIAS, TRAUMAS,  EMATOMAS, MUERTE.</t>
  </si>
  <si>
    <t>MUERTE</t>
  </si>
  <si>
    <t>SEÑALIZACION, DEMARCACION Y PALETERO, PROCEDIMIENTO SEGURO PARA CONTROL DE TRANSITO DE VEHICULOS</t>
  </si>
  <si>
    <t>EPP Y ROPA DE TRABAJO CON REFLECTIVOS</t>
  </si>
  <si>
    <t xml:space="preserve">CIMENTACIÓN </t>
  </si>
  <si>
    <t xml:space="preserve">EXCAVACIÓN </t>
  </si>
  <si>
    <t>POLVOS ORGANICOS E INORGANICOS</t>
  </si>
  <si>
    <t>MOVIMIENTO DE TIERRA</t>
  </si>
  <si>
    <t>MASCARILLA RESPIRATORIA</t>
  </si>
  <si>
    <t>MOVIMIENTOS REPETITIVOS</t>
  </si>
  <si>
    <t>MANEJO DE HERRAMIENTAS MANUALES</t>
  </si>
  <si>
    <t>PROBLEMAS OSTEOMUSCULARES DE ESTREMIDADES SUPERIORES Y ESPALDA.</t>
  </si>
  <si>
    <t>PAUSAS ACTIVAS CAPACITACION EN ERGONOMIA</t>
  </si>
  <si>
    <t>EPP GUANTES DE CARNASA</t>
  </si>
  <si>
    <t>PRECIPITACIONES</t>
  </si>
  <si>
    <t>FENOMENOS NATURALES</t>
  </si>
  <si>
    <t>LLUVIAS FUERTES Y CAMBIO CLIMATICO</t>
  </si>
  <si>
    <t>ENFERMEDADES RESPIRATORIAS, INFECCIONES, AHOGAMIENTO, MUERTE.</t>
  </si>
  <si>
    <t>PROGRAMA DE INSPECCIONES DE SEGURIDAD, PROCEDIMIENTO DE TRABAJO SEGURO</t>
  </si>
  <si>
    <t>SOLADO</t>
  </si>
  <si>
    <t xml:space="preserve">COLOCACION DE FORMALETAS </t>
  </si>
  <si>
    <t>PREPARACIÓN DEL CONCRETO</t>
  </si>
  <si>
    <t>MAQUINAS MESCLADORAS DE CEMENTO</t>
  </si>
  <si>
    <t>ELECTRICO</t>
  </si>
  <si>
    <t>TRANSMISORES DE ENERGIA, CONEXIONES ELECTRICAS Y TABLEROS DE CONTROL</t>
  </si>
  <si>
    <t>ELECTROCUCION</t>
  </si>
  <si>
    <t>CHARLAS</t>
  </si>
  <si>
    <t>LOS REQUERIDOS</t>
  </si>
  <si>
    <t>FUNDICIÓN  DE CIMIENTOS</t>
  </si>
  <si>
    <t>MAQUINARIA MESCLADORAS</t>
  </si>
  <si>
    <t>CHARLAS USO DE EP Y PREALIZAR INSPECCIONES DEL USO ADECUADO DE LOS EPP, PROGRAMA DE MANTENIMIENTO PREVENTIVO</t>
  </si>
  <si>
    <t>CHARLAS DE SENSIBILIZACION  EN EL USO DE EPP Y RADIACIONES SOLARES</t>
  </si>
  <si>
    <t>CEMENTO Y AGREGADOS</t>
  </si>
  <si>
    <t>CHARLAS, RIESGO QUIMICO Y USAR AGUA</t>
  </si>
  <si>
    <t>DESPLAZAMIENTO, AL LEVANTAR Y AL DEJAR CARGAS BULTOS DE CEMENTO Y AGREGADOS</t>
  </si>
  <si>
    <t>IZAJE DE CARGAS</t>
  </si>
  <si>
    <t>ACTOS Y CONDICIONES INSEGURAS</t>
  </si>
  <si>
    <t>FRACTURAS, HERIDAS ABIERTAS, HEMORRAGIAS, TRAUMAS, EMATOMAS, HEMORRAGIAS, MUERTE.</t>
  </si>
  <si>
    <t>CPACITACION Y PROCEDIMIENTO DE TRABAJO SEGURO IZAJE DE CARGAS</t>
  </si>
  <si>
    <t>ARNES, ESLINGA, LINEA DE VIDA, PUNTOS DE ANCLAJE, CASCO CON BARBUQUEJO, EQUIPOS DE RESCATE EN ALTURAS</t>
  </si>
  <si>
    <t>FUNDICIÓN DEL SUELO EN CONCRETO</t>
  </si>
  <si>
    <t>CAPACITACION Y PROCEDIMIENTO DE TRABAJO SEGURO IZAJE DE CARGAS</t>
  </si>
  <si>
    <t>ESTRUCTURA</t>
  </si>
  <si>
    <t xml:space="preserve">MAMPOSTERIA ESTRUCTURAL </t>
  </si>
  <si>
    <t xml:space="preserve">COLOCACIÓN REFUERZO E HILADA DE LADRILLO CON MORTERO DE PEGA </t>
  </si>
  <si>
    <t>CORTES DE LADRILLOS</t>
  </si>
  <si>
    <t>CHARLAS RIESGO QUIMICO, USAR AGUA</t>
  </si>
  <si>
    <t>PSICOSOCIAL</t>
  </si>
  <si>
    <t>DOLORES OSTEOMUSCULARES, HERNIAS DISCALES , BAJA PRODUCCION POR MONOTONIA, ESTRÉS.</t>
  </si>
  <si>
    <t>REALIZAR PAUSAS ACTIVAS</t>
  </si>
  <si>
    <t>ESTRÉS</t>
  </si>
  <si>
    <t>TRABAJO CON HERRAMIENTAS Y COLOCACION DEL LADRILLO</t>
  </si>
  <si>
    <t>DOLOR EN ARTICULACIONES DE EXTREMIDADES SUPERIORES.</t>
  </si>
  <si>
    <t>HERNIAS DISCALES</t>
  </si>
  <si>
    <t>CAPACITACION ERGONOMIA, PAUSAS ACTIVAS</t>
  </si>
  <si>
    <t>ESFUERZOS</t>
  </si>
  <si>
    <t>DESPLAZAMIENTO, AL LEVANTAR Y AL DEJAR CARGAS CEMENTO, LADRILLO Y AGREGADOS</t>
  </si>
  <si>
    <t>PROBLEMAS OSTEOMUSCULARES, HERNIAS DISCALES.</t>
  </si>
  <si>
    <t>CAPACITACION MANEJO ADECUADO DE CARGAS, PAUSAS ACTIVAS</t>
  </si>
  <si>
    <t>HERRAMIENTAS</t>
  </si>
  <si>
    <t xml:space="preserve">SEGUIR SUMINISTRANDO GUANTES DE CARNAZA Y GAFAS DE SEGURIDAD </t>
  </si>
  <si>
    <t>CAMPAÑAS DE ORDEN Y ASEO Y CAPACITACION 5S</t>
  </si>
  <si>
    <t>BOTAS DE SEGURIDAD</t>
  </si>
  <si>
    <t>COLOCACION DE DUCTOS PARA REDES ELECTRICAS E HIDROSANITARIAS</t>
  </si>
  <si>
    <t>CARGA  MENTAL, CONTENIDO  DE    LA    TAREA,    DEMANDAS EMOCIONALES,  SISTEMAS  DE  CONTROL, DEFINICIÓN DE ROLES, MONOTONÍA, ETC</t>
  </si>
  <si>
    <t>ESPASMOS, ESTRÉS, AGRESIONES VERBALES, HIPER TENSION ARTERIAL.</t>
  </si>
  <si>
    <t xml:space="preserve">CAPACITACION TRABAJO EN EQUIPO Y PAUSAS ACTIVAS  </t>
  </si>
  <si>
    <t xml:space="preserve">TECNOLÓGICO </t>
  </si>
  <si>
    <t>MANIPULACION DE GAS PROPANO EN CILINDRO</t>
  </si>
  <si>
    <t>QUEMADURAS, FRACTURAS, HERIDAS ABIERTAS, HEMORRAGIAS, TRAUMAS,  HEMATOMAS, MUERTE.</t>
  </si>
  <si>
    <t>USO DE EXTINTORES MULTIPTROPOSITO, CAMPAÑAS DE ORDEN Y ASEO Y CAPACITACION 5S</t>
  </si>
  <si>
    <t>TRABAJO EN ALTURAS</t>
  </si>
  <si>
    <t>FRACTURAS, HERIDAS ABIERTAS, HEMORRAGIAS, TRAUMAS, HEMATOMAS, HEMORRAGIAS, MUERTE.</t>
  </si>
  <si>
    <t>CPACITACION TSA, CHARLAS USO ADECUADO DE EPP Y EQUIPOS DE PROTECCION CONTRA CAIDAS, PROGRAMA DE PROTECCION CONTRA CAIDAS.</t>
  </si>
  <si>
    <t>ESPACIOS CONFINADOS</t>
  </si>
  <si>
    <t>AXFICIA, FRACTURAS, HERIDAS ABIERTAS, HEMORRAGIAS, TRAUMAS, HEMATOMAS, HEMORRAGIAS, MUERTE.</t>
  </si>
  <si>
    <t>ARMADO DE ENCOFRADO</t>
  </si>
  <si>
    <t xml:space="preserve">CURADO DE MUROS </t>
  </si>
  <si>
    <t>ARMADO Y COLOCACIÓN DE LOSA DE ENTREPISO</t>
  </si>
  <si>
    <t>COLOCACION DE REFUERZO PARA LOSA</t>
  </si>
  <si>
    <t>TRAUMAS, HERIDAS ABIERTAS,  HEMATOMAS, MUERTE.</t>
  </si>
  <si>
    <t>DESPLAZAMIENTO, AL LEVANTAR Y AL DEJAR CARGAS MALLAS</t>
  </si>
  <si>
    <t>PREPARACIÓN DEL CONCRETO EN MAQUINA</t>
  </si>
  <si>
    <t>MAQUINAS MEZCLADORAS DE CEMENTO</t>
  </si>
  <si>
    <t xml:space="preserve">BOTAS </t>
  </si>
  <si>
    <t>FUNDICIÓN  DE LA LOSA DE ENTREPISO</t>
  </si>
  <si>
    <t>MAQUINARIA Y EQUIPOS</t>
  </si>
  <si>
    <t>ACABADOS Y CIERRES</t>
  </si>
  <si>
    <t>ARREGLO DE PAREDES, TECHO Y SUELO</t>
  </si>
  <si>
    <t xml:space="preserve">EMPAÑETADO </t>
  </si>
  <si>
    <t>POSTURA</t>
  </si>
  <si>
    <t>PROLOGADA MANTENIDA,  FORZADA, ANTI-GRAVITACIONALES DE PIE</t>
  </si>
  <si>
    <t>CANSANCIO FATIGA, ESPASMOS MUSCULARES,VENA VARIS</t>
  </si>
  <si>
    <t>PAUSAS ACTIVAS</t>
  </si>
  <si>
    <t>VENAS VARISES</t>
  </si>
  <si>
    <t>CAPACITACION EN HIGIENE POSTURAL, PAUSAS ACTIVAS</t>
  </si>
  <si>
    <t xml:space="preserve">MOLESTIAS A NIVEL DE LAS ARTICULACIONES EXTREMIDADES SUPERIORES </t>
  </si>
  <si>
    <t>DESPLAZAMIENTO, AL LEVANTAR Y AL DEJAR CARGAS MESCLA</t>
  </si>
  <si>
    <t xml:space="preserve">FRACTURAS, AMPUTACION </t>
  </si>
  <si>
    <t>FRACTURAS</t>
  </si>
  <si>
    <t xml:space="preserve">COLOCACIÓN DE HERRERIAS, CRISTALERIA Y CERAMICAS </t>
  </si>
  <si>
    <t>INSTALACIÓN  DE BAÑOS</t>
  </si>
  <si>
    <t xml:space="preserve">ILUMINACIÓN </t>
  </si>
  <si>
    <t>DEFICIENCIA DE LUZ</t>
  </si>
  <si>
    <t xml:space="preserve">PROBLEMAS DE LA VISIÓN </t>
  </si>
  <si>
    <t>USO DE LAMPARAS</t>
  </si>
  <si>
    <t>USO DE REFLECTORES</t>
  </si>
  <si>
    <t>PROLOGADA MANTENIDA,  FORZADA, ANTI-GRAVITACIONALES DE PIE O SENTADO</t>
  </si>
  <si>
    <t>CANSANCIO FATIGA, ESPASMOS MUSCULARES</t>
  </si>
  <si>
    <t>VENAS VARICES</t>
  </si>
  <si>
    <t>DESPLAZAMIENTO, AL LEVANTAR Y AL DEJAR CARGAS BATERIAS DE BAÑO</t>
  </si>
  <si>
    <t xml:space="preserve">INSTALACIÓN DE CERÁMICAS </t>
  </si>
  <si>
    <t>ASEO DE AREAS DE TRABAJO</t>
  </si>
  <si>
    <t>PROLOGADA MANTENIDA,  FORZADA, ANTI-GRAVITACIONALES DE SENTADO Y ARRODILLADO</t>
  </si>
  <si>
    <t>INSTALACIÓN DE PUERTAS Y VENTANAS</t>
  </si>
  <si>
    <t>DESPLAZAMIENTO, AL LEVANTAR Y AL DEJAR CARGAS PUESTAS Y VENTANAS METALICAS</t>
  </si>
  <si>
    <t xml:space="preserve">LIMPIEZA Y CIERRE DE OBRA </t>
  </si>
  <si>
    <t xml:space="preserve">PINTURA DE INTERIORES Y EXTERIORES </t>
  </si>
  <si>
    <t>BACTERIAS</t>
  </si>
  <si>
    <t>BIOLOGICO</t>
  </si>
  <si>
    <t>AGUA</t>
  </si>
  <si>
    <t>FIEBRES, ALERGIAS, INFECCIONES</t>
  </si>
  <si>
    <t>EPP PROTECTOR NASO BUCAL, GUANTES</t>
  </si>
  <si>
    <t>INFECCIONES</t>
  </si>
  <si>
    <t xml:space="preserve">CHARLAS DE SENSIBILIZACION  EN EL USO DE EPP Y RIESGO BIOLÓGICO </t>
  </si>
  <si>
    <t xml:space="preserve">PROTECTOR NASO BUCAL, GUANTES </t>
  </si>
  <si>
    <t>LIQUIDOS</t>
  </si>
  <si>
    <t>PINTURAS</t>
  </si>
  <si>
    <t>ENFERMEDADES RESPIRATORIAS Y DE LA PIEL</t>
  </si>
  <si>
    <t>CHARLAS RIESGO QUIMICO, FICHA DE SEGURIDAD, ALMACENAMIENTO SEGURO, ROTULADO Y ETIQUETADO</t>
  </si>
  <si>
    <t xml:space="preserve">INTERFASE PERSONA TAREA </t>
  </si>
  <si>
    <t>CONOCIMIENTOS, HABILIDADES  CON  RELACIÓN  A LA  DEMANDA DE LA TAREA, INICIATIVA, AUTONOMÍA Y RECONOCIMIENTO, IDENTIFICACIÓN DE LA PERSONA CON LA TAREA Y LA ORGANIZACIÓN</t>
  </si>
  <si>
    <t>POSTURAS INADECUADAS Y SOBRECARGA CANECAS DE PINTURAS</t>
  </si>
  <si>
    <t>TRABAJO CON HERRAMIENTAS Y PINTADO</t>
  </si>
  <si>
    <t>DESPLAZAMIENTO, AL LEVANTAR Y AL DEJAR CARGAS CANECAS DE PINTURAS</t>
  </si>
  <si>
    <t>LIMPIEZA INTERIOR Y EXTERIOR</t>
  </si>
  <si>
    <t>HONGOS</t>
  </si>
  <si>
    <t>ALERGIA, INFECCIONES.</t>
  </si>
  <si>
    <t>CLOROS Y LIQUIDOS DE ASEO</t>
  </si>
  <si>
    <t>PROLOGADA MANTENIDA,  FORZADA, ANTI-GRAVITACIONALES DE PIE, SENTADO Y ARRODILLADO</t>
  </si>
  <si>
    <t>BARRIDO DE LAS AREAS DE TRABAJO</t>
  </si>
  <si>
    <t>DESPLAZAMIENTO, AL LEVANTAR Y AL DEJAR CARGAS CANECAS DE AGUA</t>
  </si>
  <si>
    <t xml:space="preserve">TRASTORNOS ZONA LUMBAR </t>
  </si>
  <si>
    <t xml:space="preserve">MATRIZ DE IDENTIFICACIÓN DE PELIGROS Y VALORACIÓN DE RIESGOS CONSTRUCCIÓN 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</si>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</sst>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35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2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FCD5B4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textRotation="90" wrapText="1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5" xfId="0" applyFont="1" applyFill="1" applyBorder="1" applyAlignment="1">
      <alignment horizontal="center" vertical="center" textRotation="90" wrapText="1"/>
    </xf>
    <xf numFmtId="0" fontId="3" fillId="5" borderId="16" xfId="0" applyFont="1" applyFill="1" applyBorder="1" applyAlignment="1">
      <alignment horizontal="center" vertical="center" textRotation="90" wrapText="1"/>
    </xf>
    <xf numFmtId="0" fontId="8" fillId="5" borderId="0" xfId="0" applyFont="1" applyFill="1" applyAlignment="1">
      <alignment vertical="center" textRotation="90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 wrapText="1"/>
    </xf>
    <xf numFmtId="0" fontId="4" fillId="6" borderId="14" xfId="0" applyFont="1" applyFill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7" borderId="13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 wrapText="1"/>
    </xf>
    <xf numFmtId="0" fontId="4" fillId="7" borderId="14" xfId="0" applyFont="1" applyFill="1" applyBorder="1" applyAlignment="1">
      <alignment horizontal="center" vertical="center" textRotation="90" wrapText="1"/>
    </xf>
    <xf numFmtId="0" fontId="4" fillId="8" borderId="13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4" fillId="8" borderId="14" xfId="0" applyFont="1" applyFill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17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6" fillId="9" borderId="10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 textRotation="90"/>
    </xf>
    <xf numFmtId="0" fontId="7" fillId="9" borderId="13" xfId="0" applyFont="1" applyFill="1" applyBorder="1" applyAlignment="1">
      <alignment horizontal="center" vertical="center" textRotation="90" wrapText="1"/>
    </xf>
    <xf numFmtId="0" fontId="7" fillId="9" borderId="10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 textRotation="90"/>
    </xf>
    <xf numFmtId="0" fontId="7" fillId="9" borderId="17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textRotation="90"/>
    </xf>
    <xf numFmtId="0" fontId="4" fillId="4" borderId="15" xfId="0" applyFont="1" applyFill="1" applyBorder="1" applyAlignment="1">
      <alignment horizontal="center" vertical="center" textRotation="90" wrapText="1"/>
    </xf>
    <xf numFmtId="0" fontId="4" fillId="4" borderId="16" xfId="0" applyFont="1" applyFill="1" applyBorder="1" applyAlignment="1">
      <alignment horizontal="center" vertical="center" textRotation="90" wrapText="1"/>
    </xf>
    <xf numFmtId="0" fontId="9" fillId="4" borderId="0" xfId="0" applyFont="1" applyFill="1" applyAlignment="1">
      <alignment vertical="center" textRotation="90" wrapText="1"/>
    </xf>
    <xf numFmtId="0" fontId="9" fillId="4" borderId="13" xfId="0" applyFont="1" applyFill="1" applyBorder="1" applyAlignment="1">
      <alignment horizontal="center" vertical="center" textRotation="90" wrapText="1"/>
    </xf>
    <xf numFmtId="0" fontId="7" fillId="9" borderId="6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 textRotation="90"/>
    </xf>
    <xf numFmtId="0" fontId="7" fillId="9" borderId="14" xfId="0" applyFont="1" applyFill="1" applyBorder="1" applyAlignment="1">
      <alignment horizontal="center" vertical="center" textRotation="90" wrapText="1"/>
    </xf>
    <xf numFmtId="0" fontId="4" fillId="10" borderId="6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textRotation="90" wrapText="1"/>
    </xf>
    <xf numFmtId="0" fontId="4" fillId="10" borderId="6" xfId="0" applyFont="1" applyFill="1" applyBorder="1" applyAlignment="1">
      <alignment horizontal="center" vertical="center" textRotation="90"/>
    </xf>
    <xf numFmtId="0" fontId="4" fillId="10" borderId="10" xfId="0" applyFont="1" applyFill="1" applyBorder="1" applyAlignment="1">
      <alignment horizontal="center" vertical="center" textRotation="90" wrapText="1"/>
    </xf>
    <xf numFmtId="0" fontId="4" fillId="10" borderId="12" xfId="0" applyFont="1" applyFill="1" applyBorder="1" applyAlignment="1">
      <alignment horizontal="center" vertical="center" textRotation="90" wrapText="1"/>
    </xf>
    <xf numFmtId="0" fontId="9" fillId="10" borderId="0" xfId="0" applyFont="1" applyFill="1" applyAlignment="1">
      <alignment vertical="center" textRotation="90" wrapText="1"/>
    </xf>
    <xf numFmtId="0" fontId="4" fillId="10" borderId="13" xfId="0" applyFont="1" applyFill="1" applyBorder="1" applyAlignment="1">
      <alignment horizontal="center" vertical="center" textRotation="90" wrapText="1"/>
    </xf>
    <xf numFmtId="0" fontId="9" fillId="10" borderId="13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textRotation="90"/>
    </xf>
    <xf numFmtId="0" fontId="4" fillId="10" borderId="15" xfId="0" applyFont="1" applyFill="1" applyBorder="1" applyAlignment="1">
      <alignment horizontal="center" vertical="center" textRotation="90" wrapText="1"/>
    </xf>
    <xf numFmtId="0" fontId="4" fillId="10" borderId="16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8056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A9694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513407</xdr:rowOff>
    </xdr:from>
    <xdr:to>
      <xdr:col>5</xdr:col>
      <xdr:colOff>543791</xdr:colOff>
      <xdr:row>10</xdr:row>
      <xdr:rowOff>50609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2E7A5D-04D9-42D7-86D4-B3A4CBE1A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407"/>
          <a:ext cx="4913746" cy="1766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A79BF-EB60-4696-A3C8-F1D54DCE7DBE}">
  <sheetPr>
    <tabColor rgb="FF7030A0"/>
  </sheetPr>
  <dimension ref="A1:AB185"/>
  <sheetViews>
    <sheetView topLeftCell="A3" zoomScale="57" zoomScaleNormal="57" workbookViewId="0">
      <pane xSplit="5" ySplit="15" topLeftCell="F106" activePane="bottomRight" state="frozen"/>
      <selection activeCell="A3" sqref="A3"/>
      <selection pane="topRight" activeCell="F3" sqref="F3"/>
      <selection pane="bottomLeft" activeCell="A18" sqref="A18"/>
      <selection pane="bottomRight" activeCell="F18" sqref="F18"/>
    </sheetView>
  </sheetViews>
  <sheetFormatPr baseColWidth="10" defaultRowHeight="15" x14ac:dyDescent="0.25"/>
  <cols>
    <col min="4" max="4" width="19.28515625" customWidth="1"/>
    <col min="6" max="6" width="30" customWidth="1"/>
    <col min="7" max="7" width="28.7109375" customWidth="1"/>
    <col min="8" max="8" width="26.42578125" customWidth="1"/>
    <col min="9" max="9" width="27.42578125" customWidth="1"/>
    <col min="10" max="10" width="20.140625" customWidth="1"/>
    <col min="11" max="11" width="19.7109375" customWidth="1"/>
    <col min="12" max="12" width="24" customWidth="1"/>
    <col min="20" max="20" width="18.7109375" customWidth="1"/>
    <col min="22" max="22" width="21.5703125" customWidth="1"/>
    <col min="26" max="26" width="24" customWidth="1"/>
    <col min="27" max="27" width="26.5703125" customWidth="1"/>
    <col min="28" max="28" width="26.85546875" customWidth="1"/>
  </cols>
  <sheetData>
    <row r="1" spans="1:28" x14ac:dyDescent="0.25">
      <c r="A1" s="1"/>
      <c r="B1" s="2"/>
      <c r="C1" s="2"/>
      <c r="D1" s="2"/>
      <c r="E1" s="2"/>
      <c r="F1" s="2"/>
      <c r="G1" s="2"/>
      <c r="H1" s="3" t="s">
        <v>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5">
      <c r="A2" s="5"/>
      <c r="B2" s="6"/>
      <c r="C2" s="6"/>
      <c r="D2" s="6"/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x14ac:dyDescent="0.25">
      <c r="A3" s="5"/>
      <c r="B3" s="6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x14ac:dyDescent="0.25">
      <c r="A4" s="5"/>
      <c r="B4" s="6"/>
      <c r="C4" s="6"/>
      <c r="D4" s="6"/>
      <c r="E4" s="6"/>
      <c r="F4" s="6"/>
      <c r="G4" s="6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25">
      <c r="A5" s="5"/>
      <c r="B5" s="6"/>
      <c r="C5" s="6"/>
      <c r="D5" s="6"/>
      <c r="E5" s="6"/>
      <c r="F5" s="6"/>
      <c r="G5" s="6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5">
      <c r="A6" s="5"/>
      <c r="B6" s="6"/>
      <c r="C6" s="6"/>
      <c r="D6" s="6"/>
      <c r="E6" s="6"/>
      <c r="F6" s="6"/>
      <c r="G6" s="6"/>
      <c r="H6" s="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x14ac:dyDescent="0.25">
      <c r="A7" s="5"/>
      <c r="B7" s="6"/>
      <c r="C7" s="6"/>
      <c r="D7" s="6"/>
      <c r="E7" s="6"/>
      <c r="F7" s="6"/>
      <c r="G7" s="6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x14ac:dyDescent="0.25">
      <c r="A8" s="5"/>
      <c r="B8" s="6"/>
      <c r="C8" s="6"/>
      <c r="D8" s="6"/>
      <c r="E8" s="6"/>
      <c r="F8" s="6"/>
      <c r="G8" s="6"/>
      <c r="H8" s="11" t="s">
        <v>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A9" s="5"/>
      <c r="B9" s="6"/>
      <c r="C9" s="6"/>
      <c r="D9" s="6"/>
      <c r="E9" s="6"/>
      <c r="F9" s="6"/>
      <c r="G9" s="6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x14ac:dyDescent="0.25">
      <c r="A10" s="5"/>
      <c r="B10" s="6"/>
      <c r="C10" s="6"/>
      <c r="D10" s="6"/>
      <c r="E10" s="6"/>
      <c r="F10" s="6"/>
      <c r="G10" s="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x14ac:dyDescent="0.25">
      <c r="A11" s="5"/>
      <c r="B11" s="6"/>
      <c r="C11" s="6"/>
      <c r="D11" s="6"/>
      <c r="E11" s="6"/>
      <c r="F11" s="6"/>
      <c r="G11" s="6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x14ac:dyDescent="0.25">
      <c r="A12" s="5"/>
      <c r="B12" s="6"/>
      <c r="C12" s="6"/>
      <c r="D12" s="6"/>
      <c r="E12" s="6"/>
      <c r="F12" s="6"/>
      <c r="G12" s="6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20.25" x14ac:dyDescent="0.25">
      <c r="A14" s="16" t="s">
        <v>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 ht="27.75" x14ac:dyDescent="0.4">
      <c r="A15" s="19" t="s">
        <v>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</row>
    <row r="16" spans="1:28" ht="30" x14ac:dyDescent="0.25">
      <c r="A16" s="22" t="s">
        <v>4</v>
      </c>
      <c r="B16" s="22" t="s">
        <v>5</v>
      </c>
      <c r="C16" s="22" t="s">
        <v>6</v>
      </c>
      <c r="D16" s="23" t="s">
        <v>7</v>
      </c>
      <c r="E16" s="24" t="s">
        <v>8</v>
      </c>
      <c r="F16" s="25" t="s">
        <v>9</v>
      </c>
      <c r="G16" s="26"/>
      <c r="H16" s="24" t="s">
        <v>10</v>
      </c>
      <c r="I16" s="27" t="s">
        <v>11</v>
      </c>
      <c r="J16" s="25" t="s">
        <v>12</v>
      </c>
      <c r="K16" s="28"/>
      <c r="L16" s="26"/>
      <c r="M16" s="25" t="s">
        <v>13</v>
      </c>
      <c r="N16" s="28"/>
      <c r="O16" s="28"/>
      <c r="P16" s="28"/>
      <c r="Q16" s="28"/>
      <c r="R16" s="28"/>
      <c r="S16" s="26"/>
      <c r="T16" s="29" t="s">
        <v>14</v>
      </c>
      <c r="U16" s="30" t="s">
        <v>15</v>
      </c>
      <c r="V16" s="31"/>
      <c r="W16" s="32"/>
      <c r="X16" s="30" t="s">
        <v>16</v>
      </c>
      <c r="Y16" s="31"/>
      <c r="Z16" s="31"/>
      <c r="AA16" s="31"/>
      <c r="AB16" s="32"/>
    </row>
    <row r="17" spans="1:28" ht="101.25" x14ac:dyDescent="0.25">
      <c r="A17" s="33"/>
      <c r="B17" s="33"/>
      <c r="C17" s="33"/>
      <c r="D17" s="34"/>
      <c r="E17" s="35"/>
      <c r="F17" s="125" t="s">
        <v>17</v>
      </c>
      <c r="G17" s="125" t="s">
        <v>18</v>
      </c>
      <c r="H17" s="35"/>
      <c r="I17" s="36"/>
      <c r="J17" s="37" t="s">
        <v>19</v>
      </c>
      <c r="K17" s="37" t="s">
        <v>20</v>
      </c>
      <c r="L17" s="38" t="s">
        <v>21</v>
      </c>
      <c r="M17" s="37" t="s">
        <v>22</v>
      </c>
      <c r="N17" s="37" t="s">
        <v>23</v>
      </c>
      <c r="O17" s="39" t="s">
        <v>24</v>
      </c>
      <c r="P17" s="37" t="s">
        <v>25</v>
      </c>
      <c r="Q17" s="40" t="s">
        <v>26</v>
      </c>
      <c r="R17" s="37" t="s">
        <v>27</v>
      </c>
      <c r="S17" s="37" t="s">
        <v>28</v>
      </c>
      <c r="T17" s="37" t="s">
        <v>29</v>
      </c>
      <c r="U17" s="37" t="s">
        <v>30</v>
      </c>
      <c r="V17" s="37" t="s">
        <v>31</v>
      </c>
      <c r="W17" s="41" t="s">
        <v>32</v>
      </c>
      <c r="X17" s="37" t="s">
        <v>33</v>
      </c>
      <c r="Y17" s="37" t="s">
        <v>34</v>
      </c>
      <c r="Z17" s="42" t="s">
        <v>35</v>
      </c>
      <c r="AA17" s="37" t="s">
        <v>36</v>
      </c>
      <c r="AB17" s="37" t="s">
        <v>37</v>
      </c>
    </row>
    <row r="18" spans="1:28" ht="28.5" x14ac:dyDescent="0.25">
      <c r="A18" s="43" t="s">
        <v>38</v>
      </c>
      <c r="B18" s="44" t="s">
        <v>39</v>
      </c>
      <c r="C18" s="45" t="s">
        <v>40</v>
      </c>
      <c r="D18" s="44" t="s">
        <v>41</v>
      </c>
      <c r="E18" s="46" t="s">
        <v>42</v>
      </c>
      <c r="F18" s="46" t="s">
        <v>43</v>
      </c>
      <c r="G18" s="46" t="s">
        <v>44</v>
      </c>
      <c r="H18" s="15" t="s">
        <v>45</v>
      </c>
      <c r="I18" s="15" t="s">
        <v>46</v>
      </c>
      <c r="J18" s="44" t="s">
        <v>47</v>
      </c>
      <c r="K18" s="44" t="s">
        <v>48</v>
      </c>
      <c r="L18" s="44" t="s">
        <v>49</v>
      </c>
      <c r="M18" s="46">
        <v>3</v>
      </c>
      <c r="N18" s="15">
        <v>2</v>
      </c>
      <c r="O18" s="15">
        <f t="shared" ref="O18:O47" si="0">M18*N18</f>
        <v>6</v>
      </c>
      <c r="P18" s="15" t="str">
        <f t="shared" ref="P18:P81" si="1">IF(O18&gt;=24,"MUY ALTO",IF(O18&gt;9,"ALTO",IF(O18&gt;=6,"MEDIO",IF(O18&gt;=2,"BAJO"))))</f>
        <v>MEDIO</v>
      </c>
      <c r="Q18" s="46">
        <v>10</v>
      </c>
      <c r="R18" s="15">
        <f t="shared" ref="R18:R47" si="2">O18*Q18</f>
        <v>60</v>
      </c>
      <c r="S18" s="15" t="str">
        <f t="shared" ref="S18:S47" si="3">IF((R18)&lt;=20,"IV",IF(R18&lt;=120,"III",IF(R18&lt;=500,"II",IF(R18&lt;=4000,"I"))))</f>
        <v>III</v>
      </c>
      <c r="T18" s="15" t="str">
        <f t="shared" ref="T18:T47" si="4">IF((R18)&lt;=20,"ACEPTABLE",IF(R18&lt;=120,"MEJORABLE",IF(R18&lt;=500,"NO ACEPTABLE, O ACEPTABLE CON CONTROL",IF(R18&lt;=4000,"NO ACEPTABLE"))))</f>
        <v>MEJORABLE</v>
      </c>
      <c r="U18" s="46">
        <v>8</v>
      </c>
      <c r="V18" s="15" t="s">
        <v>50</v>
      </c>
      <c r="W18" s="46" t="s">
        <v>42</v>
      </c>
      <c r="X18" s="46" t="s">
        <v>51</v>
      </c>
      <c r="Y18" s="46" t="s">
        <v>51</v>
      </c>
      <c r="Z18" s="49" t="s">
        <v>52</v>
      </c>
      <c r="AA18" s="49" t="s">
        <v>53</v>
      </c>
      <c r="AB18" s="49" t="s">
        <v>54</v>
      </c>
    </row>
    <row r="19" spans="1:28" ht="42.75" x14ac:dyDescent="0.25">
      <c r="A19" s="50"/>
      <c r="B19" s="44"/>
      <c r="C19" s="51"/>
      <c r="D19" s="44"/>
      <c r="E19" s="46" t="s">
        <v>42</v>
      </c>
      <c r="F19" s="15" t="s">
        <v>55</v>
      </c>
      <c r="G19" s="46" t="s">
        <v>56</v>
      </c>
      <c r="H19" s="15" t="s">
        <v>57</v>
      </c>
      <c r="I19" s="15" t="s">
        <v>58</v>
      </c>
      <c r="J19" s="44"/>
      <c r="K19" s="44"/>
      <c r="L19" s="44"/>
      <c r="M19" s="46">
        <v>3</v>
      </c>
      <c r="N19" s="15">
        <v>2</v>
      </c>
      <c r="O19" s="15">
        <f t="shared" si="0"/>
        <v>6</v>
      </c>
      <c r="P19" s="15" t="str">
        <f t="shared" si="1"/>
        <v>MEDIO</v>
      </c>
      <c r="Q19" s="46">
        <v>25</v>
      </c>
      <c r="R19" s="15">
        <f t="shared" si="2"/>
        <v>150</v>
      </c>
      <c r="S19" s="15" t="str">
        <f t="shared" si="3"/>
        <v>II</v>
      </c>
      <c r="T19" s="15" t="str">
        <f t="shared" si="4"/>
        <v>NO ACEPTABLE, O ACEPTABLE CON CONTROL</v>
      </c>
      <c r="U19" s="46">
        <v>8</v>
      </c>
      <c r="V19" s="15" t="s">
        <v>59</v>
      </c>
      <c r="W19" s="46" t="s">
        <v>42</v>
      </c>
      <c r="X19" s="46" t="s">
        <v>51</v>
      </c>
      <c r="Y19" s="46" t="s">
        <v>51</v>
      </c>
      <c r="Z19" s="49"/>
      <c r="AA19" s="49"/>
      <c r="AB19" s="49"/>
    </row>
    <row r="20" spans="1:28" ht="42.75" x14ac:dyDescent="0.25">
      <c r="A20" s="50"/>
      <c r="B20" s="44"/>
      <c r="C20" s="51"/>
      <c r="D20" s="44"/>
      <c r="E20" s="46" t="s">
        <v>42</v>
      </c>
      <c r="F20" s="46" t="s">
        <v>60</v>
      </c>
      <c r="G20" s="46" t="s">
        <v>56</v>
      </c>
      <c r="H20" s="15" t="s">
        <v>61</v>
      </c>
      <c r="I20" s="15" t="s">
        <v>62</v>
      </c>
      <c r="J20" s="44"/>
      <c r="K20" s="44"/>
      <c r="L20" s="44"/>
      <c r="M20" s="46">
        <v>2</v>
      </c>
      <c r="N20" s="15">
        <v>2</v>
      </c>
      <c r="O20" s="15">
        <f t="shared" si="0"/>
        <v>4</v>
      </c>
      <c r="P20" s="15" t="str">
        <f t="shared" si="1"/>
        <v>BAJO</v>
      </c>
      <c r="Q20" s="46">
        <v>10</v>
      </c>
      <c r="R20" s="15">
        <f t="shared" si="2"/>
        <v>40</v>
      </c>
      <c r="S20" s="15" t="str">
        <f t="shared" si="3"/>
        <v>III</v>
      </c>
      <c r="T20" s="15" t="str">
        <f t="shared" si="4"/>
        <v>MEJORABLE</v>
      </c>
      <c r="U20" s="46">
        <v>8</v>
      </c>
      <c r="V20" s="15" t="s">
        <v>63</v>
      </c>
      <c r="W20" s="46" t="s">
        <v>42</v>
      </c>
      <c r="X20" s="46" t="s">
        <v>51</v>
      </c>
      <c r="Y20" s="46" t="s">
        <v>51</v>
      </c>
      <c r="Z20" s="49" t="s">
        <v>52</v>
      </c>
      <c r="AA20" s="49" t="s">
        <v>64</v>
      </c>
      <c r="AB20" s="49" t="s">
        <v>54</v>
      </c>
    </row>
    <row r="21" spans="1:28" ht="42.75" x14ac:dyDescent="0.25">
      <c r="A21" s="50"/>
      <c r="B21" s="44"/>
      <c r="C21" s="51"/>
      <c r="D21" s="44"/>
      <c r="E21" s="46" t="s">
        <v>42</v>
      </c>
      <c r="F21" s="46" t="s">
        <v>65</v>
      </c>
      <c r="G21" s="46" t="s">
        <v>66</v>
      </c>
      <c r="H21" s="15" t="s">
        <v>67</v>
      </c>
      <c r="I21" s="15" t="s">
        <v>68</v>
      </c>
      <c r="J21" s="44"/>
      <c r="K21" s="44"/>
      <c r="L21" s="44"/>
      <c r="M21" s="46">
        <v>3</v>
      </c>
      <c r="N21" s="15">
        <v>2</v>
      </c>
      <c r="O21" s="15">
        <f t="shared" si="0"/>
        <v>6</v>
      </c>
      <c r="P21" s="15" t="str">
        <f t="shared" si="1"/>
        <v>MEDIO</v>
      </c>
      <c r="Q21" s="46">
        <v>25</v>
      </c>
      <c r="R21" s="15">
        <f t="shared" si="2"/>
        <v>150</v>
      </c>
      <c r="S21" s="15" t="str">
        <f t="shared" si="3"/>
        <v>II</v>
      </c>
      <c r="T21" s="15" t="str">
        <f t="shared" si="4"/>
        <v>NO ACEPTABLE, O ACEPTABLE CON CONTROL</v>
      </c>
      <c r="U21" s="46">
        <v>8</v>
      </c>
      <c r="V21" s="15" t="s">
        <v>69</v>
      </c>
      <c r="W21" s="46" t="s">
        <v>42</v>
      </c>
      <c r="X21" s="46" t="s">
        <v>51</v>
      </c>
      <c r="Y21" s="46" t="s">
        <v>51</v>
      </c>
      <c r="Z21" s="49"/>
      <c r="AA21" s="49"/>
      <c r="AB21" s="49"/>
    </row>
    <row r="22" spans="1:28" ht="71.25" x14ac:dyDescent="0.25">
      <c r="A22" s="50"/>
      <c r="B22" s="44"/>
      <c r="C22" s="51"/>
      <c r="D22" s="44"/>
      <c r="E22" s="46" t="s">
        <v>42</v>
      </c>
      <c r="F22" s="14" t="s">
        <v>70</v>
      </c>
      <c r="G22" s="14" t="s">
        <v>71</v>
      </c>
      <c r="H22" s="15" t="s">
        <v>72</v>
      </c>
      <c r="I22" s="14" t="s">
        <v>73</v>
      </c>
      <c r="J22" s="44"/>
      <c r="K22" s="44"/>
      <c r="L22" s="44"/>
      <c r="M22" s="46">
        <v>2</v>
      </c>
      <c r="N22" s="15">
        <v>2</v>
      </c>
      <c r="O22" s="15">
        <f t="shared" si="0"/>
        <v>4</v>
      </c>
      <c r="P22" s="15" t="str">
        <f t="shared" si="1"/>
        <v>BAJO</v>
      </c>
      <c r="Q22" s="46">
        <v>10</v>
      </c>
      <c r="R22" s="15">
        <f t="shared" si="2"/>
        <v>40</v>
      </c>
      <c r="S22" s="15" t="str">
        <f t="shared" si="3"/>
        <v>III</v>
      </c>
      <c r="T22" s="15" t="str">
        <f t="shared" si="4"/>
        <v>MEJORABLE</v>
      </c>
      <c r="U22" s="46">
        <v>8</v>
      </c>
      <c r="V22" s="15" t="s">
        <v>74</v>
      </c>
      <c r="W22" s="46" t="s">
        <v>42</v>
      </c>
      <c r="X22" s="46" t="s">
        <v>51</v>
      </c>
      <c r="Y22" s="46" t="s">
        <v>51</v>
      </c>
      <c r="Z22" s="15" t="s">
        <v>75</v>
      </c>
      <c r="AA22" s="15" t="s">
        <v>76</v>
      </c>
      <c r="AB22" s="15" t="s">
        <v>77</v>
      </c>
    </row>
    <row r="23" spans="1:28" ht="71.25" x14ac:dyDescent="0.25">
      <c r="A23" s="50"/>
      <c r="B23" s="44"/>
      <c r="C23" s="51"/>
      <c r="D23" s="44"/>
      <c r="E23" s="46" t="s">
        <v>42</v>
      </c>
      <c r="F23" s="15" t="s">
        <v>78</v>
      </c>
      <c r="G23" s="15" t="s">
        <v>79</v>
      </c>
      <c r="H23" s="14" t="s">
        <v>80</v>
      </c>
      <c r="I23" s="15" t="s">
        <v>81</v>
      </c>
      <c r="J23" s="44"/>
      <c r="K23" s="44"/>
      <c r="L23" s="44"/>
      <c r="M23" s="46">
        <v>3</v>
      </c>
      <c r="N23" s="15">
        <v>2</v>
      </c>
      <c r="O23" s="15">
        <f t="shared" si="0"/>
        <v>6</v>
      </c>
      <c r="P23" s="15" t="str">
        <f t="shared" si="1"/>
        <v>MEDIO</v>
      </c>
      <c r="Q23" s="46">
        <v>25</v>
      </c>
      <c r="R23" s="15">
        <f t="shared" si="2"/>
        <v>150</v>
      </c>
      <c r="S23" s="15" t="str">
        <f t="shared" si="3"/>
        <v>II</v>
      </c>
      <c r="T23" s="15" t="str">
        <f t="shared" si="4"/>
        <v>NO ACEPTABLE, O ACEPTABLE CON CONTROL</v>
      </c>
      <c r="U23" s="46">
        <v>8</v>
      </c>
      <c r="V23" s="15" t="s">
        <v>82</v>
      </c>
      <c r="W23" s="46" t="s">
        <v>42</v>
      </c>
      <c r="X23" s="46" t="s">
        <v>51</v>
      </c>
      <c r="Y23" s="46" t="s">
        <v>51</v>
      </c>
      <c r="Z23" s="15" t="s">
        <v>83</v>
      </c>
      <c r="AA23" s="15" t="s">
        <v>84</v>
      </c>
      <c r="AB23" s="52" t="s">
        <v>54</v>
      </c>
    </row>
    <row r="24" spans="1:28" ht="71.25" x14ac:dyDescent="0.25">
      <c r="A24" s="50"/>
      <c r="B24" s="44"/>
      <c r="C24" s="51"/>
      <c r="D24" s="44"/>
      <c r="E24" s="46" t="s">
        <v>42</v>
      </c>
      <c r="F24" s="15" t="s">
        <v>85</v>
      </c>
      <c r="G24" s="15" t="s">
        <v>86</v>
      </c>
      <c r="H24" s="15" t="s">
        <v>87</v>
      </c>
      <c r="I24" s="15" t="s">
        <v>88</v>
      </c>
      <c r="J24" s="44"/>
      <c r="K24" s="44"/>
      <c r="L24" s="44"/>
      <c r="M24" s="46">
        <v>2</v>
      </c>
      <c r="N24" s="15">
        <v>3</v>
      </c>
      <c r="O24" s="15">
        <f t="shared" si="0"/>
        <v>6</v>
      </c>
      <c r="P24" s="15" t="str">
        <f t="shared" si="1"/>
        <v>MEDIO</v>
      </c>
      <c r="Q24" s="46">
        <v>30</v>
      </c>
      <c r="R24" s="15">
        <f t="shared" si="2"/>
        <v>180</v>
      </c>
      <c r="S24" s="15" t="str">
        <f t="shared" si="3"/>
        <v>II</v>
      </c>
      <c r="T24" s="15" t="str">
        <f t="shared" si="4"/>
        <v>NO ACEPTABLE, O ACEPTABLE CON CONTROL</v>
      </c>
      <c r="U24" s="46">
        <v>8</v>
      </c>
      <c r="V24" s="15" t="s">
        <v>89</v>
      </c>
      <c r="W24" s="46" t="s">
        <v>42</v>
      </c>
      <c r="X24" s="46" t="s">
        <v>51</v>
      </c>
      <c r="Y24" s="46" t="s">
        <v>51</v>
      </c>
      <c r="Z24" s="15" t="s">
        <v>90</v>
      </c>
      <c r="AA24" s="15" t="s">
        <v>91</v>
      </c>
      <c r="AB24" s="52" t="s">
        <v>92</v>
      </c>
    </row>
    <row r="25" spans="1:28" ht="99.75" x14ac:dyDescent="0.25">
      <c r="A25" s="50"/>
      <c r="B25" s="44"/>
      <c r="C25" s="51"/>
      <c r="D25" s="44"/>
      <c r="E25" s="46" t="s">
        <v>42</v>
      </c>
      <c r="F25" s="46" t="s">
        <v>93</v>
      </c>
      <c r="G25" s="46" t="s">
        <v>94</v>
      </c>
      <c r="H25" s="15" t="s">
        <v>95</v>
      </c>
      <c r="I25" s="15" t="s">
        <v>96</v>
      </c>
      <c r="J25" s="44"/>
      <c r="K25" s="44"/>
      <c r="L25" s="44"/>
      <c r="M25" s="46">
        <v>3</v>
      </c>
      <c r="N25" s="15">
        <v>3</v>
      </c>
      <c r="O25" s="15">
        <f t="shared" si="0"/>
        <v>9</v>
      </c>
      <c r="P25" s="15" t="str">
        <f t="shared" si="1"/>
        <v>MEDIO</v>
      </c>
      <c r="Q25" s="46">
        <v>10</v>
      </c>
      <c r="R25" s="15">
        <f t="shared" si="2"/>
        <v>90</v>
      </c>
      <c r="S25" s="15" t="str">
        <f t="shared" si="3"/>
        <v>III</v>
      </c>
      <c r="T25" s="15" t="str">
        <f t="shared" si="4"/>
        <v>MEJORABLE</v>
      </c>
      <c r="U25" s="46">
        <v>8</v>
      </c>
      <c r="V25" s="15" t="s">
        <v>97</v>
      </c>
      <c r="W25" s="46" t="s">
        <v>42</v>
      </c>
      <c r="X25" s="46" t="s">
        <v>51</v>
      </c>
      <c r="Y25" s="46" t="s">
        <v>51</v>
      </c>
      <c r="Z25" s="15" t="s">
        <v>98</v>
      </c>
      <c r="AA25" s="15" t="s">
        <v>99</v>
      </c>
      <c r="AB25" s="15" t="s">
        <v>100</v>
      </c>
    </row>
    <row r="26" spans="1:28" ht="74.25" customHeight="1" x14ac:dyDescent="0.25">
      <c r="A26" s="53"/>
      <c r="B26" s="44"/>
      <c r="C26" s="54"/>
      <c r="D26" s="44"/>
      <c r="E26" s="46" t="s">
        <v>42</v>
      </c>
      <c r="F26" s="15" t="s">
        <v>101</v>
      </c>
      <c r="G26" s="15" t="s">
        <v>44</v>
      </c>
      <c r="H26" s="15" t="s">
        <v>102</v>
      </c>
      <c r="I26" s="15" t="s">
        <v>103</v>
      </c>
      <c r="J26" s="44"/>
      <c r="K26" s="44"/>
      <c r="L26" s="44"/>
      <c r="M26" s="46">
        <v>2</v>
      </c>
      <c r="N26" s="15">
        <v>2</v>
      </c>
      <c r="O26" s="15">
        <f t="shared" si="0"/>
        <v>4</v>
      </c>
      <c r="P26" s="15" t="str">
        <f t="shared" si="1"/>
        <v>BAJO</v>
      </c>
      <c r="Q26" s="46">
        <v>25</v>
      </c>
      <c r="R26" s="15">
        <f t="shared" si="2"/>
        <v>100</v>
      </c>
      <c r="S26" s="15" t="str">
        <f t="shared" si="3"/>
        <v>III</v>
      </c>
      <c r="T26" s="15" t="str">
        <f t="shared" si="4"/>
        <v>MEJORABLE</v>
      </c>
      <c r="U26" s="46">
        <v>8</v>
      </c>
      <c r="V26" s="15" t="s">
        <v>104</v>
      </c>
      <c r="W26" s="46" t="s">
        <v>42</v>
      </c>
      <c r="X26" s="46" t="s">
        <v>51</v>
      </c>
      <c r="Y26" s="46" t="s">
        <v>51</v>
      </c>
      <c r="Z26" s="15" t="s">
        <v>105</v>
      </c>
      <c r="AA26" s="52" t="s">
        <v>106</v>
      </c>
      <c r="AB26" s="52" t="s">
        <v>107</v>
      </c>
    </row>
    <row r="27" spans="1:28" ht="54.75" x14ac:dyDescent="0.25">
      <c r="A27" s="55" t="s">
        <v>108</v>
      </c>
      <c r="B27" s="45" t="s">
        <v>109</v>
      </c>
      <c r="C27" s="45" t="s">
        <v>110</v>
      </c>
      <c r="D27" s="48" t="s">
        <v>111</v>
      </c>
      <c r="E27" s="46" t="s">
        <v>42</v>
      </c>
      <c r="F27" s="15" t="s">
        <v>112</v>
      </c>
      <c r="G27" s="15" t="s">
        <v>113</v>
      </c>
      <c r="H27" s="15" t="s">
        <v>114</v>
      </c>
      <c r="I27" s="15" t="s">
        <v>115</v>
      </c>
      <c r="J27" s="15" t="s">
        <v>116</v>
      </c>
      <c r="K27" s="15" t="s">
        <v>116</v>
      </c>
      <c r="L27" s="15" t="s">
        <v>117</v>
      </c>
      <c r="M27" s="46">
        <v>2</v>
      </c>
      <c r="N27" s="15">
        <v>4</v>
      </c>
      <c r="O27" s="15">
        <f t="shared" si="0"/>
        <v>8</v>
      </c>
      <c r="P27" s="15" t="str">
        <f t="shared" si="1"/>
        <v>MEDIO</v>
      </c>
      <c r="Q27" s="46">
        <v>25</v>
      </c>
      <c r="R27" s="15">
        <f t="shared" si="2"/>
        <v>200</v>
      </c>
      <c r="S27" s="15" t="str">
        <f t="shared" si="3"/>
        <v>II</v>
      </c>
      <c r="T27" s="15" t="str">
        <f t="shared" si="4"/>
        <v>NO ACEPTABLE, O ACEPTABLE CON CONTROL</v>
      </c>
      <c r="U27" s="46">
        <v>8</v>
      </c>
      <c r="V27" s="15" t="s">
        <v>118</v>
      </c>
      <c r="W27" s="46" t="s">
        <v>42</v>
      </c>
      <c r="X27" s="46" t="s">
        <v>51</v>
      </c>
      <c r="Y27" s="46" t="s">
        <v>51</v>
      </c>
      <c r="Z27" s="56" t="s">
        <v>119</v>
      </c>
      <c r="AA27" s="15" t="s">
        <v>120</v>
      </c>
      <c r="AB27" s="15" t="s">
        <v>121</v>
      </c>
    </row>
    <row r="28" spans="1:28" ht="240" x14ac:dyDescent="0.25">
      <c r="A28" s="57"/>
      <c r="B28" s="51"/>
      <c r="C28" s="51"/>
      <c r="D28" s="48" t="s">
        <v>111</v>
      </c>
      <c r="E28" s="46" t="s">
        <v>42</v>
      </c>
      <c r="F28" s="15" t="s">
        <v>122</v>
      </c>
      <c r="G28" s="15" t="s">
        <v>113</v>
      </c>
      <c r="H28" s="15" t="s">
        <v>123</v>
      </c>
      <c r="I28" s="15" t="s">
        <v>124</v>
      </c>
      <c r="J28" s="15" t="s">
        <v>116</v>
      </c>
      <c r="K28" s="15" t="s">
        <v>116</v>
      </c>
      <c r="L28" s="15" t="s">
        <v>125</v>
      </c>
      <c r="M28" s="46">
        <v>2</v>
      </c>
      <c r="N28" s="15">
        <v>3</v>
      </c>
      <c r="O28" s="15">
        <f t="shared" si="0"/>
        <v>6</v>
      </c>
      <c r="P28" s="15" t="str">
        <f t="shared" si="1"/>
        <v>MEDIO</v>
      </c>
      <c r="Q28" s="46">
        <v>10</v>
      </c>
      <c r="R28" s="15">
        <f t="shared" si="2"/>
        <v>60</v>
      </c>
      <c r="S28" s="15" t="str">
        <f t="shared" si="3"/>
        <v>III</v>
      </c>
      <c r="T28" s="15" t="str">
        <f t="shared" si="4"/>
        <v>MEJORABLE</v>
      </c>
      <c r="U28" s="46">
        <v>8</v>
      </c>
      <c r="V28" s="15" t="s">
        <v>126</v>
      </c>
      <c r="W28" s="46" t="s">
        <v>42</v>
      </c>
      <c r="X28" s="46" t="s">
        <v>51</v>
      </c>
      <c r="Y28" s="46" t="s">
        <v>51</v>
      </c>
      <c r="Z28" s="56" t="s">
        <v>51</v>
      </c>
      <c r="AA28" s="56" t="s">
        <v>127</v>
      </c>
      <c r="AB28" s="15" t="s">
        <v>128</v>
      </c>
    </row>
    <row r="29" spans="1:28" ht="114" x14ac:dyDescent="0.25">
      <c r="A29" s="57"/>
      <c r="B29" s="51"/>
      <c r="C29" s="51"/>
      <c r="D29" s="48" t="s">
        <v>111</v>
      </c>
      <c r="E29" s="46" t="s">
        <v>42</v>
      </c>
      <c r="F29" s="15" t="s">
        <v>129</v>
      </c>
      <c r="G29" s="15" t="s">
        <v>113</v>
      </c>
      <c r="H29" s="15" t="s">
        <v>130</v>
      </c>
      <c r="I29" s="15" t="s">
        <v>131</v>
      </c>
      <c r="J29" s="15" t="s">
        <v>116</v>
      </c>
      <c r="K29" s="15" t="s">
        <v>116</v>
      </c>
      <c r="L29" s="15" t="s">
        <v>132</v>
      </c>
      <c r="M29" s="46">
        <v>2</v>
      </c>
      <c r="N29" s="15">
        <v>3</v>
      </c>
      <c r="O29" s="15">
        <f t="shared" si="0"/>
        <v>6</v>
      </c>
      <c r="P29" s="15" t="str">
        <f t="shared" si="1"/>
        <v>MEDIO</v>
      </c>
      <c r="Q29" s="46">
        <v>10</v>
      </c>
      <c r="R29" s="15">
        <f t="shared" si="2"/>
        <v>60</v>
      </c>
      <c r="S29" s="15" t="str">
        <f t="shared" si="3"/>
        <v>III</v>
      </c>
      <c r="T29" s="15" t="str">
        <f t="shared" si="4"/>
        <v>MEJORABLE</v>
      </c>
      <c r="U29" s="46">
        <v>8</v>
      </c>
      <c r="V29" s="15" t="s">
        <v>126</v>
      </c>
      <c r="W29" s="46" t="s">
        <v>42</v>
      </c>
      <c r="X29" s="46" t="s">
        <v>51</v>
      </c>
      <c r="Y29" s="46" t="s">
        <v>51</v>
      </c>
      <c r="Z29" s="56" t="s">
        <v>51</v>
      </c>
      <c r="AA29" s="56" t="s">
        <v>133</v>
      </c>
      <c r="AB29" s="15" t="s">
        <v>134</v>
      </c>
    </row>
    <row r="30" spans="1:28" ht="185.25" x14ac:dyDescent="0.25">
      <c r="A30" s="57"/>
      <c r="B30" s="51"/>
      <c r="C30" s="51"/>
      <c r="D30" s="48" t="s">
        <v>111</v>
      </c>
      <c r="E30" s="46" t="s">
        <v>42</v>
      </c>
      <c r="F30" s="15" t="s">
        <v>43</v>
      </c>
      <c r="G30" s="46" t="s">
        <v>44</v>
      </c>
      <c r="H30" s="15" t="s">
        <v>45</v>
      </c>
      <c r="I30" s="15" t="s">
        <v>46</v>
      </c>
      <c r="J30" s="15" t="s">
        <v>116</v>
      </c>
      <c r="K30" s="15" t="s">
        <v>116</v>
      </c>
      <c r="L30" s="15" t="s">
        <v>116</v>
      </c>
      <c r="M30" s="46">
        <v>2</v>
      </c>
      <c r="N30" s="15">
        <v>1</v>
      </c>
      <c r="O30" s="15">
        <v>2</v>
      </c>
      <c r="P30" s="15" t="str">
        <f t="shared" si="1"/>
        <v>BAJO</v>
      </c>
      <c r="Q30" s="46">
        <v>10</v>
      </c>
      <c r="R30" s="15">
        <f t="shared" si="2"/>
        <v>20</v>
      </c>
      <c r="S30" s="15" t="str">
        <f t="shared" si="3"/>
        <v>IV</v>
      </c>
      <c r="T30" s="15" t="str">
        <f t="shared" si="4"/>
        <v>ACEPTABLE</v>
      </c>
      <c r="U30" s="46">
        <v>8</v>
      </c>
      <c r="V30" s="15" t="s">
        <v>50</v>
      </c>
      <c r="W30" s="46" t="s">
        <v>42</v>
      </c>
      <c r="X30" s="46" t="s">
        <v>51</v>
      </c>
      <c r="Y30" s="46" t="s">
        <v>51</v>
      </c>
      <c r="Z30" s="15" t="s">
        <v>52</v>
      </c>
      <c r="AA30" s="15" t="s">
        <v>53</v>
      </c>
      <c r="AB30" s="15" t="s">
        <v>54</v>
      </c>
    </row>
    <row r="31" spans="1:28" ht="409.5" x14ac:dyDescent="0.25">
      <c r="A31" s="57"/>
      <c r="B31" s="51"/>
      <c r="C31" s="51"/>
      <c r="D31" s="48" t="s">
        <v>111</v>
      </c>
      <c r="E31" s="46" t="s">
        <v>42</v>
      </c>
      <c r="F31" s="15" t="s">
        <v>135</v>
      </c>
      <c r="G31" s="15" t="s">
        <v>136</v>
      </c>
      <c r="H31" s="15" t="s">
        <v>137</v>
      </c>
      <c r="I31" s="15" t="s">
        <v>138</v>
      </c>
      <c r="J31" s="15" t="s">
        <v>116</v>
      </c>
      <c r="K31" s="15" t="s">
        <v>116</v>
      </c>
      <c r="L31" s="15" t="s">
        <v>116</v>
      </c>
      <c r="M31" s="46">
        <v>2</v>
      </c>
      <c r="N31" s="15">
        <v>3</v>
      </c>
      <c r="O31" s="15">
        <f t="shared" si="0"/>
        <v>6</v>
      </c>
      <c r="P31" s="15" t="str">
        <f t="shared" si="1"/>
        <v>MEDIO</v>
      </c>
      <c r="Q31" s="46">
        <v>10</v>
      </c>
      <c r="R31" s="15">
        <f t="shared" si="2"/>
        <v>60</v>
      </c>
      <c r="S31" s="15" t="str">
        <f t="shared" si="3"/>
        <v>III</v>
      </c>
      <c r="T31" s="15" t="str">
        <f t="shared" si="4"/>
        <v>MEJORABLE</v>
      </c>
      <c r="U31" s="46">
        <v>8</v>
      </c>
      <c r="V31" s="15" t="s">
        <v>139</v>
      </c>
      <c r="W31" s="46" t="s">
        <v>42</v>
      </c>
      <c r="X31" s="46" t="s">
        <v>51</v>
      </c>
      <c r="Y31" s="46" t="s">
        <v>51</v>
      </c>
      <c r="Z31" s="56" t="s">
        <v>140</v>
      </c>
      <c r="AA31" s="58" t="s">
        <v>141</v>
      </c>
      <c r="AB31" s="56" t="s">
        <v>51</v>
      </c>
    </row>
    <row r="32" spans="1:28" ht="199.5" x14ac:dyDescent="0.25">
      <c r="A32" s="57"/>
      <c r="B32" s="51"/>
      <c r="C32" s="51"/>
      <c r="D32" s="48" t="s">
        <v>111</v>
      </c>
      <c r="E32" s="46" t="s">
        <v>42</v>
      </c>
      <c r="F32" s="15" t="s">
        <v>142</v>
      </c>
      <c r="G32" s="15" t="s">
        <v>136</v>
      </c>
      <c r="H32" s="15" t="s">
        <v>143</v>
      </c>
      <c r="I32" s="15" t="s">
        <v>144</v>
      </c>
      <c r="J32" s="15" t="s">
        <v>116</v>
      </c>
      <c r="K32" s="15" t="s">
        <v>116</v>
      </c>
      <c r="L32" s="15" t="s">
        <v>116</v>
      </c>
      <c r="M32" s="46">
        <v>3</v>
      </c>
      <c r="N32" s="15">
        <v>2</v>
      </c>
      <c r="O32" s="15">
        <f t="shared" si="0"/>
        <v>6</v>
      </c>
      <c r="P32" s="15" t="str">
        <f t="shared" si="1"/>
        <v>MEDIO</v>
      </c>
      <c r="Q32" s="46">
        <v>20</v>
      </c>
      <c r="R32" s="15">
        <f t="shared" si="2"/>
        <v>120</v>
      </c>
      <c r="S32" s="15" t="str">
        <f t="shared" si="3"/>
        <v>III</v>
      </c>
      <c r="T32" s="15" t="str">
        <f t="shared" si="4"/>
        <v>MEJORABLE</v>
      </c>
      <c r="U32" s="46">
        <v>8</v>
      </c>
      <c r="V32" s="15" t="s">
        <v>145</v>
      </c>
      <c r="W32" s="46" t="s">
        <v>42</v>
      </c>
      <c r="X32" s="46" t="s">
        <v>51</v>
      </c>
      <c r="Y32" s="46" t="s">
        <v>51</v>
      </c>
      <c r="Z32" s="56" t="s">
        <v>51</v>
      </c>
      <c r="AA32" s="56" t="s">
        <v>146</v>
      </c>
      <c r="AB32" s="56" t="s">
        <v>51</v>
      </c>
    </row>
    <row r="33" spans="1:28" ht="128.25" x14ac:dyDescent="0.25">
      <c r="A33" s="57"/>
      <c r="B33" s="51"/>
      <c r="C33" s="51"/>
      <c r="D33" s="48" t="s">
        <v>111</v>
      </c>
      <c r="E33" s="46" t="s">
        <v>42</v>
      </c>
      <c r="F33" s="15" t="s">
        <v>147</v>
      </c>
      <c r="G33" s="15" t="s">
        <v>148</v>
      </c>
      <c r="H33" s="15" t="s">
        <v>114</v>
      </c>
      <c r="I33" s="15" t="s">
        <v>149</v>
      </c>
      <c r="J33" s="15" t="s">
        <v>116</v>
      </c>
      <c r="K33" s="15" t="s">
        <v>116</v>
      </c>
      <c r="L33" s="15" t="s">
        <v>150</v>
      </c>
      <c r="M33" s="46">
        <v>4</v>
      </c>
      <c r="N33" s="15">
        <v>3</v>
      </c>
      <c r="O33" s="15">
        <f t="shared" si="0"/>
        <v>12</v>
      </c>
      <c r="P33" s="15" t="str">
        <f t="shared" si="1"/>
        <v>ALTO</v>
      </c>
      <c r="Q33" s="46">
        <v>25</v>
      </c>
      <c r="R33" s="15">
        <f t="shared" si="2"/>
        <v>300</v>
      </c>
      <c r="S33" s="15" t="str">
        <f t="shared" si="3"/>
        <v>II</v>
      </c>
      <c r="T33" s="15" t="str">
        <f t="shared" si="4"/>
        <v>NO ACEPTABLE, O ACEPTABLE CON CONTROL</v>
      </c>
      <c r="U33" s="46">
        <v>8</v>
      </c>
      <c r="V33" s="15" t="s">
        <v>151</v>
      </c>
      <c r="W33" s="46" t="s">
        <v>42</v>
      </c>
      <c r="X33" s="46" t="s">
        <v>51</v>
      </c>
      <c r="Y33" s="46" t="s">
        <v>51</v>
      </c>
      <c r="Z33" s="56" t="s">
        <v>51</v>
      </c>
      <c r="AA33" s="56" t="s">
        <v>152</v>
      </c>
      <c r="AB33" s="15" t="s">
        <v>153</v>
      </c>
    </row>
    <row r="34" spans="1:28" ht="128.25" x14ac:dyDescent="0.25">
      <c r="A34" s="57"/>
      <c r="B34" s="51"/>
      <c r="C34" s="51"/>
      <c r="D34" s="48" t="s">
        <v>111</v>
      </c>
      <c r="E34" s="46" t="s">
        <v>42</v>
      </c>
      <c r="F34" s="15" t="s">
        <v>154</v>
      </c>
      <c r="G34" s="15" t="s">
        <v>148</v>
      </c>
      <c r="H34" s="15" t="s">
        <v>155</v>
      </c>
      <c r="I34" s="15" t="s">
        <v>156</v>
      </c>
      <c r="J34" s="15" t="s">
        <v>42</v>
      </c>
      <c r="K34" s="15" t="s">
        <v>42</v>
      </c>
      <c r="L34" s="15" t="s">
        <v>51</v>
      </c>
      <c r="M34" s="46">
        <v>3</v>
      </c>
      <c r="N34" s="15">
        <v>3</v>
      </c>
      <c r="O34" s="15">
        <f t="shared" si="0"/>
        <v>9</v>
      </c>
      <c r="P34" s="15" t="str">
        <f t="shared" si="1"/>
        <v>MEDIO</v>
      </c>
      <c r="Q34" s="46">
        <v>10</v>
      </c>
      <c r="R34" s="15">
        <f t="shared" si="2"/>
        <v>90</v>
      </c>
      <c r="S34" s="15" t="str">
        <f t="shared" si="3"/>
        <v>III</v>
      </c>
      <c r="T34" s="15" t="str">
        <f t="shared" si="4"/>
        <v>MEJORABLE</v>
      </c>
      <c r="U34" s="46">
        <v>8</v>
      </c>
      <c r="V34" s="15" t="s">
        <v>157</v>
      </c>
      <c r="W34" s="46" t="s">
        <v>42</v>
      </c>
      <c r="X34" s="46" t="s">
        <v>51</v>
      </c>
      <c r="Y34" s="46" t="s">
        <v>51</v>
      </c>
      <c r="Z34" s="56" t="s">
        <v>51</v>
      </c>
      <c r="AA34" s="56" t="s">
        <v>158</v>
      </c>
      <c r="AB34" s="15" t="s">
        <v>77</v>
      </c>
    </row>
    <row r="35" spans="1:28" ht="240" x14ac:dyDescent="0.25">
      <c r="A35" s="57"/>
      <c r="B35" s="51"/>
      <c r="C35" s="51"/>
      <c r="D35" s="48" t="s">
        <v>159</v>
      </c>
      <c r="E35" s="46" t="s">
        <v>42</v>
      </c>
      <c r="F35" s="15" t="s">
        <v>122</v>
      </c>
      <c r="G35" s="15" t="s">
        <v>113</v>
      </c>
      <c r="H35" s="15" t="s">
        <v>123</v>
      </c>
      <c r="I35" s="15" t="s">
        <v>124</v>
      </c>
      <c r="J35" s="15" t="s">
        <v>116</v>
      </c>
      <c r="K35" s="15" t="s">
        <v>116</v>
      </c>
      <c r="L35" s="15" t="s">
        <v>125</v>
      </c>
      <c r="M35" s="46">
        <v>2</v>
      </c>
      <c r="N35" s="15">
        <v>3</v>
      </c>
      <c r="O35" s="15">
        <f t="shared" si="0"/>
        <v>6</v>
      </c>
      <c r="P35" s="15" t="str">
        <f t="shared" si="1"/>
        <v>MEDIO</v>
      </c>
      <c r="Q35" s="46">
        <v>10</v>
      </c>
      <c r="R35" s="15">
        <f t="shared" si="2"/>
        <v>60</v>
      </c>
      <c r="S35" s="15" t="str">
        <f t="shared" si="3"/>
        <v>III</v>
      </c>
      <c r="T35" s="15" t="str">
        <f t="shared" si="4"/>
        <v>MEJORABLE</v>
      </c>
      <c r="U35" s="46">
        <v>8</v>
      </c>
      <c r="V35" s="15" t="s">
        <v>126</v>
      </c>
      <c r="W35" s="46" t="s">
        <v>42</v>
      </c>
      <c r="X35" s="46" t="s">
        <v>51</v>
      </c>
      <c r="Y35" s="46" t="s">
        <v>51</v>
      </c>
      <c r="Z35" s="56" t="s">
        <v>51</v>
      </c>
      <c r="AA35" s="56" t="s">
        <v>127</v>
      </c>
      <c r="AB35" s="15" t="s">
        <v>128</v>
      </c>
    </row>
    <row r="36" spans="1:28" ht="114" x14ac:dyDescent="0.25">
      <c r="A36" s="57"/>
      <c r="B36" s="51"/>
      <c r="C36" s="51"/>
      <c r="D36" s="48" t="s">
        <v>159</v>
      </c>
      <c r="E36" s="46" t="s">
        <v>42</v>
      </c>
      <c r="F36" s="15" t="s">
        <v>129</v>
      </c>
      <c r="G36" s="15" t="s">
        <v>113</v>
      </c>
      <c r="H36" s="15" t="s">
        <v>130</v>
      </c>
      <c r="I36" s="15" t="s">
        <v>131</v>
      </c>
      <c r="J36" s="15" t="s">
        <v>116</v>
      </c>
      <c r="K36" s="15" t="s">
        <v>116</v>
      </c>
      <c r="L36" s="15" t="s">
        <v>132</v>
      </c>
      <c r="M36" s="46">
        <v>2</v>
      </c>
      <c r="N36" s="15">
        <v>3</v>
      </c>
      <c r="O36" s="15">
        <f t="shared" si="0"/>
        <v>6</v>
      </c>
      <c r="P36" s="15" t="str">
        <f t="shared" si="1"/>
        <v>MEDIO</v>
      </c>
      <c r="Q36" s="46">
        <v>10</v>
      </c>
      <c r="R36" s="15">
        <f t="shared" si="2"/>
        <v>60</v>
      </c>
      <c r="S36" s="15" t="str">
        <f t="shared" si="3"/>
        <v>III</v>
      </c>
      <c r="T36" s="15" t="str">
        <f t="shared" si="4"/>
        <v>MEJORABLE</v>
      </c>
      <c r="U36" s="46">
        <v>8</v>
      </c>
      <c r="V36" s="15" t="s">
        <v>126</v>
      </c>
      <c r="W36" s="46" t="s">
        <v>42</v>
      </c>
      <c r="X36" s="46" t="s">
        <v>51</v>
      </c>
      <c r="Y36" s="46" t="s">
        <v>51</v>
      </c>
      <c r="Z36" s="56" t="s">
        <v>51</v>
      </c>
      <c r="AA36" s="56" t="s">
        <v>133</v>
      </c>
      <c r="AB36" s="15" t="s">
        <v>134</v>
      </c>
    </row>
    <row r="37" spans="1:28" ht="409.5" x14ac:dyDescent="0.25">
      <c r="A37" s="57"/>
      <c r="B37" s="51"/>
      <c r="C37" s="51"/>
      <c r="D37" s="48" t="s">
        <v>159</v>
      </c>
      <c r="E37" s="46" t="s">
        <v>42</v>
      </c>
      <c r="F37" s="15" t="s">
        <v>135</v>
      </c>
      <c r="G37" s="15" t="s">
        <v>136</v>
      </c>
      <c r="H37" s="15" t="s">
        <v>137</v>
      </c>
      <c r="I37" s="15" t="s">
        <v>138</v>
      </c>
      <c r="J37" s="15" t="s">
        <v>116</v>
      </c>
      <c r="K37" s="15" t="s">
        <v>116</v>
      </c>
      <c r="L37" s="15" t="s">
        <v>116</v>
      </c>
      <c r="M37" s="46">
        <v>4</v>
      </c>
      <c r="N37" s="15">
        <v>3</v>
      </c>
      <c r="O37" s="15">
        <f t="shared" si="0"/>
        <v>12</v>
      </c>
      <c r="P37" s="15" t="str">
        <f t="shared" si="1"/>
        <v>ALTO</v>
      </c>
      <c r="Q37" s="46">
        <v>25</v>
      </c>
      <c r="R37" s="15">
        <f t="shared" si="2"/>
        <v>300</v>
      </c>
      <c r="S37" s="15" t="str">
        <f t="shared" si="3"/>
        <v>II</v>
      </c>
      <c r="T37" s="15" t="str">
        <f t="shared" si="4"/>
        <v>NO ACEPTABLE, O ACEPTABLE CON CONTROL</v>
      </c>
      <c r="U37" s="46">
        <v>8</v>
      </c>
      <c r="V37" s="15" t="s">
        <v>139</v>
      </c>
      <c r="W37" s="46" t="s">
        <v>42</v>
      </c>
      <c r="X37" s="46" t="s">
        <v>51</v>
      </c>
      <c r="Y37" s="46" t="s">
        <v>51</v>
      </c>
      <c r="Z37" s="56" t="s">
        <v>140</v>
      </c>
      <c r="AA37" s="58" t="s">
        <v>141</v>
      </c>
      <c r="AB37" s="56" t="s">
        <v>51</v>
      </c>
    </row>
    <row r="38" spans="1:28" ht="199.5" x14ac:dyDescent="0.25">
      <c r="A38" s="57"/>
      <c r="B38" s="51"/>
      <c r="C38" s="51"/>
      <c r="D38" s="48" t="s">
        <v>159</v>
      </c>
      <c r="E38" s="46" t="s">
        <v>42</v>
      </c>
      <c r="F38" s="15" t="s">
        <v>142</v>
      </c>
      <c r="G38" s="15" t="s">
        <v>136</v>
      </c>
      <c r="H38" s="15" t="s">
        <v>143</v>
      </c>
      <c r="I38" s="15" t="s">
        <v>144</v>
      </c>
      <c r="J38" s="15" t="s">
        <v>116</v>
      </c>
      <c r="K38" s="15" t="s">
        <v>116</v>
      </c>
      <c r="L38" s="15" t="s">
        <v>116</v>
      </c>
      <c r="M38" s="46">
        <v>3</v>
      </c>
      <c r="N38" s="15">
        <v>2</v>
      </c>
      <c r="O38" s="15">
        <f t="shared" si="0"/>
        <v>6</v>
      </c>
      <c r="P38" s="15" t="str">
        <f t="shared" si="1"/>
        <v>MEDIO</v>
      </c>
      <c r="Q38" s="46">
        <v>10</v>
      </c>
      <c r="R38" s="15">
        <f t="shared" si="2"/>
        <v>60</v>
      </c>
      <c r="S38" s="15" t="str">
        <f t="shared" si="3"/>
        <v>III</v>
      </c>
      <c r="T38" s="15" t="str">
        <f t="shared" si="4"/>
        <v>MEJORABLE</v>
      </c>
      <c r="U38" s="46">
        <v>8</v>
      </c>
      <c r="V38" s="15" t="s">
        <v>145</v>
      </c>
      <c r="W38" s="46" t="s">
        <v>42</v>
      </c>
      <c r="X38" s="46" t="s">
        <v>51</v>
      </c>
      <c r="Y38" s="46" t="s">
        <v>51</v>
      </c>
      <c r="Z38" s="56" t="s">
        <v>51</v>
      </c>
      <c r="AA38" s="56" t="s">
        <v>146</v>
      </c>
      <c r="AB38" s="56" t="s">
        <v>51</v>
      </c>
    </row>
    <row r="39" spans="1:28" ht="128.25" x14ac:dyDescent="0.25">
      <c r="A39" s="57"/>
      <c r="B39" s="51"/>
      <c r="C39" s="51"/>
      <c r="D39" s="59" t="s">
        <v>159</v>
      </c>
      <c r="E39" s="46" t="s">
        <v>42</v>
      </c>
      <c r="F39" s="15" t="s">
        <v>147</v>
      </c>
      <c r="G39" s="15" t="s">
        <v>148</v>
      </c>
      <c r="H39" s="15" t="s">
        <v>160</v>
      </c>
      <c r="I39" s="15" t="s">
        <v>149</v>
      </c>
      <c r="J39" s="15" t="s">
        <v>116</v>
      </c>
      <c r="K39" s="15" t="s">
        <v>116</v>
      </c>
      <c r="L39" s="15" t="s">
        <v>150</v>
      </c>
      <c r="M39" s="46">
        <v>2</v>
      </c>
      <c r="N39" s="15">
        <v>3</v>
      </c>
      <c r="O39" s="15">
        <f t="shared" si="0"/>
        <v>6</v>
      </c>
      <c r="P39" s="15" t="str">
        <f t="shared" si="1"/>
        <v>MEDIO</v>
      </c>
      <c r="Q39" s="46">
        <v>100</v>
      </c>
      <c r="R39" s="15">
        <f t="shared" si="2"/>
        <v>600</v>
      </c>
      <c r="S39" s="15" t="str">
        <f t="shared" si="3"/>
        <v>I</v>
      </c>
      <c r="T39" s="15" t="str">
        <f t="shared" si="4"/>
        <v>NO ACEPTABLE</v>
      </c>
      <c r="U39" s="46">
        <v>8</v>
      </c>
      <c r="V39" s="15" t="s">
        <v>151</v>
      </c>
      <c r="W39" s="46" t="s">
        <v>42</v>
      </c>
      <c r="X39" s="46" t="s">
        <v>51</v>
      </c>
      <c r="Y39" s="46" t="s">
        <v>51</v>
      </c>
      <c r="Z39" s="56" t="s">
        <v>51</v>
      </c>
      <c r="AA39" s="56" t="s">
        <v>152</v>
      </c>
      <c r="AB39" s="15" t="s">
        <v>153</v>
      </c>
    </row>
    <row r="40" spans="1:28" ht="128.25" x14ac:dyDescent="0.25">
      <c r="A40" s="57"/>
      <c r="B40" s="51"/>
      <c r="C40" s="51"/>
      <c r="D40" s="48" t="s">
        <v>159</v>
      </c>
      <c r="E40" s="46" t="s">
        <v>42</v>
      </c>
      <c r="F40" s="15" t="s">
        <v>154</v>
      </c>
      <c r="G40" s="15" t="s">
        <v>148</v>
      </c>
      <c r="H40" s="15" t="s">
        <v>155</v>
      </c>
      <c r="I40" s="15" t="s">
        <v>156</v>
      </c>
      <c r="J40" s="15" t="s">
        <v>42</v>
      </c>
      <c r="K40" s="15" t="s">
        <v>42</v>
      </c>
      <c r="L40" s="15" t="s">
        <v>51</v>
      </c>
      <c r="M40" s="46">
        <v>3</v>
      </c>
      <c r="N40" s="15">
        <v>3</v>
      </c>
      <c r="O40" s="15">
        <f t="shared" si="0"/>
        <v>9</v>
      </c>
      <c r="P40" s="15" t="str">
        <f t="shared" si="1"/>
        <v>MEDIO</v>
      </c>
      <c r="Q40" s="46">
        <v>10</v>
      </c>
      <c r="R40" s="15">
        <f t="shared" si="2"/>
        <v>90</v>
      </c>
      <c r="S40" s="15" t="str">
        <f t="shared" si="3"/>
        <v>III</v>
      </c>
      <c r="T40" s="15" t="str">
        <f t="shared" si="4"/>
        <v>MEJORABLE</v>
      </c>
      <c r="U40" s="46">
        <v>8</v>
      </c>
      <c r="V40" s="15" t="s">
        <v>157</v>
      </c>
      <c r="W40" s="46" t="s">
        <v>42</v>
      </c>
      <c r="X40" s="46" t="s">
        <v>51</v>
      </c>
      <c r="Y40" s="46" t="s">
        <v>51</v>
      </c>
      <c r="Z40" s="56" t="s">
        <v>51</v>
      </c>
      <c r="AA40" s="56" t="s">
        <v>158</v>
      </c>
      <c r="AB40" s="15" t="s">
        <v>77</v>
      </c>
    </row>
    <row r="41" spans="1:28" ht="90" x14ac:dyDescent="0.25">
      <c r="A41" s="57"/>
      <c r="B41" s="51"/>
      <c r="C41" s="51"/>
      <c r="D41" s="48" t="s">
        <v>161</v>
      </c>
      <c r="E41" s="46" t="s">
        <v>42</v>
      </c>
      <c r="F41" s="15" t="s">
        <v>112</v>
      </c>
      <c r="G41" s="15" t="s">
        <v>113</v>
      </c>
      <c r="H41" s="15" t="s">
        <v>114</v>
      </c>
      <c r="I41" s="15" t="s">
        <v>115</v>
      </c>
      <c r="J41" s="15" t="s">
        <v>116</v>
      </c>
      <c r="K41" s="15" t="s">
        <v>116</v>
      </c>
      <c r="L41" s="15" t="s">
        <v>117</v>
      </c>
      <c r="M41" s="46">
        <v>2</v>
      </c>
      <c r="N41" s="15">
        <v>4</v>
      </c>
      <c r="O41" s="15">
        <f t="shared" si="0"/>
        <v>8</v>
      </c>
      <c r="P41" s="15" t="str">
        <f t="shared" si="1"/>
        <v>MEDIO</v>
      </c>
      <c r="Q41" s="46">
        <v>25</v>
      </c>
      <c r="R41" s="15">
        <f t="shared" si="2"/>
        <v>200</v>
      </c>
      <c r="S41" s="15" t="str">
        <f t="shared" si="3"/>
        <v>II</v>
      </c>
      <c r="T41" s="15" t="str">
        <f t="shared" si="4"/>
        <v>NO ACEPTABLE, O ACEPTABLE CON CONTROL</v>
      </c>
      <c r="U41" s="46">
        <v>8</v>
      </c>
      <c r="V41" s="15" t="s">
        <v>118</v>
      </c>
      <c r="W41" s="46" t="s">
        <v>42</v>
      </c>
      <c r="X41" s="46" t="s">
        <v>51</v>
      </c>
      <c r="Y41" s="46" t="s">
        <v>51</v>
      </c>
      <c r="Z41" s="56" t="s">
        <v>119</v>
      </c>
      <c r="AA41" s="15" t="s">
        <v>120</v>
      </c>
      <c r="AB41" s="15" t="s">
        <v>121</v>
      </c>
    </row>
    <row r="42" spans="1:28" ht="185.25" x14ac:dyDescent="0.25">
      <c r="A42" s="57"/>
      <c r="B42" s="51"/>
      <c r="C42" s="51"/>
      <c r="D42" s="48" t="s">
        <v>161</v>
      </c>
      <c r="E42" s="46" t="s">
        <v>42</v>
      </c>
      <c r="F42" s="15" t="s">
        <v>162</v>
      </c>
      <c r="G42" s="15" t="s">
        <v>113</v>
      </c>
      <c r="H42" s="15" t="s">
        <v>114</v>
      </c>
      <c r="I42" s="15" t="s">
        <v>163</v>
      </c>
      <c r="J42" s="15" t="s">
        <v>116</v>
      </c>
      <c r="K42" s="15" t="s">
        <v>116</v>
      </c>
      <c r="L42" s="15" t="s">
        <v>116</v>
      </c>
      <c r="M42" s="46">
        <v>3</v>
      </c>
      <c r="N42" s="15">
        <v>2</v>
      </c>
      <c r="O42" s="15">
        <f t="shared" si="0"/>
        <v>6</v>
      </c>
      <c r="P42" s="15" t="str">
        <f t="shared" si="1"/>
        <v>MEDIO</v>
      </c>
      <c r="Q42" s="46">
        <v>10</v>
      </c>
      <c r="R42" s="15">
        <f t="shared" si="2"/>
        <v>60</v>
      </c>
      <c r="S42" s="15" t="str">
        <f t="shared" si="3"/>
        <v>III</v>
      </c>
      <c r="T42" s="15" t="str">
        <f t="shared" si="4"/>
        <v>MEJORABLE</v>
      </c>
      <c r="U42" s="46">
        <v>8</v>
      </c>
      <c r="V42" s="15" t="s">
        <v>164</v>
      </c>
      <c r="W42" s="46" t="s">
        <v>42</v>
      </c>
      <c r="X42" s="46" t="s">
        <v>51</v>
      </c>
      <c r="Y42" s="46" t="s">
        <v>51</v>
      </c>
      <c r="Z42" s="15" t="s">
        <v>51</v>
      </c>
      <c r="AA42" s="15" t="s">
        <v>165</v>
      </c>
      <c r="AB42" s="15" t="s">
        <v>166</v>
      </c>
    </row>
    <row r="43" spans="1:28" ht="240" x14ac:dyDescent="0.25">
      <c r="A43" s="57"/>
      <c r="B43" s="51"/>
      <c r="C43" s="51"/>
      <c r="D43" s="48" t="s">
        <v>161</v>
      </c>
      <c r="E43" s="46" t="s">
        <v>42</v>
      </c>
      <c r="F43" s="15" t="s">
        <v>122</v>
      </c>
      <c r="G43" s="15" t="s">
        <v>113</v>
      </c>
      <c r="H43" s="15" t="s">
        <v>123</v>
      </c>
      <c r="I43" s="15" t="s">
        <v>124</v>
      </c>
      <c r="J43" s="15" t="s">
        <v>116</v>
      </c>
      <c r="K43" s="15" t="s">
        <v>116</v>
      </c>
      <c r="L43" s="15" t="s">
        <v>125</v>
      </c>
      <c r="M43" s="46">
        <v>2</v>
      </c>
      <c r="N43" s="15">
        <v>3</v>
      </c>
      <c r="O43" s="15">
        <f t="shared" si="0"/>
        <v>6</v>
      </c>
      <c r="P43" s="15" t="str">
        <f t="shared" si="1"/>
        <v>MEDIO</v>
      </c>
      <c r="Q43" s="46">
        <v>10</v>
      </c>
      <c r="R43" s="15">
        <f t="shared" si="2"/>
        <v>60</v>
      </c>
      <c r="S43" s="15" t="str">
        <f t="shared" si="3"/>
        <v>III</v>
      </c>
      <c r="T43" s="15" t="str">
        <f t="shared" si="4"/>
        <v>MEJORABLE</v>
      </c>
      <c r="U43" s="46">
        <v>8</v>
      </c>
      <c r="V43" s="15" t="s">
        <v>126</v>
      </c>
      <c r="W43" s="46" t="s">
        <v>42</v>
      </c>
      <c r="X43" s="46" t="s">
        <v>51</v>
      </c>
      <c r="Y43" s="46" t="s">
        <v>51</v>
      </c>
      <c r="Z43" s="56" t="s">
        <v>51</v>
      </c>
      <c r="AA43" s="56" t="s">
        <v>127</v>
      </c>
      <c r="AB43" s="15" t="s">
        <v>128</v>
      </c>
    </row>
    <row r="44" spans="1:28" ht="114" x14ac:dyDescent="0.25">
      <c r="A44" s="57"/>
      <c r="B44" s="51"/>
      <c r="C44" s="51"/>
      <c r="D44" s="48" t="s">
        <v>161</v>
      </c>
      <c r="E44" s="46" t="s">
        <v>42</v>
      </c>
      <c r="F44" s="15" t="s">
        <v>129</v>
      </c>
      <c r="G44" s="15" t="s">
        <v>113</v>
      </c>
      <c r="H44" s="15" t="s">
        <v>130</v>
      </c>
      <c r="I44" s="15" t="s">
        <v>131</v>
      </c>
      <c r="J44" s="15" t="s">
        <v>116</v>
      </c>
      <c r="K44" s="15" t="s">
        <v>116</v>
      </c>
      <c r="L44" s="15" t="s">
        <v>132</v>
      </c>
      <c r="M44" s="46">
        <v>2</v>
      </c>
      <c r="N44" s="15">
        <v>3</v>
      </c>
      <c r="O44" s="15">
        <f t="shared" si="0"/>
        <v>6</v>
      </c>
      <c r="P44" s="15" t="str">
        <f t="shared" si="1"/>
        <v>MEDIO</v>
      </c>
      <c r="Q44" s="46">
        <v>10</v>
      </c>
      <c r="R44" s="15">
        <f t="shared" si="2"/>
        <v>60</v>
      </c>
      <c r="S44" s="15" t="str">
        <f t="shared" si="3"/>
        <v>III</v>
      </c>
      <c r="T44" s="15" t="str">
        <f t="shared" si="4"/>
        <v>MEJORABLE</v>
      </c>
      <c r="U44" s="46">
        <v>8</v>
      </c>
      <c r="V44" s="15" t="s">
        <v>126</v>
      </c>
      <c r="W44" s="46" t="s">
        <v>42</v>
      </c>
      <c r="X44" s="46" t="s">
        <v>51</v>
      </c>
      <c r="Y44" s="46" t="s">
        <v>51</v>
      </c>
      <c r="Z44" s="56" t="s">
        <v>51</v>
      </c>
      <c r="AA44" s="56" t="s">
        <v>133</v>
      </c>
      <c r="AB44" s="15" t="s">
        <v>134</v>
      </c>
    </row>
    <row r="45" spans="1:28" ht="128.25" x14ac:dyDescent="0.25">
      <c r="A45" s="57"/>
      <c r="B45" s="51"/>
      <c r="C45" s="51"/>
      <c r="D45" s="48" t="s">
        <v>161</v>
      </c>
      <c r="E45" s="46" t="s">
        <v>42</v>
      </c>
      <c r="F45" s="15" t="s">
        <v>167</v>
      </c>
      <c r="G45" s="15" t="s">
        <v>168</v>
      </c>
      <c r="H45" s="14" t="s">
        <v>169</v>
      </c>
      <c r="I45" s="15" t="s">
        <v>170</v>
      </c>
      <c r="J45" s="15" t="s">
        <v>116</v>
      </c>
      <c r="K45" s="15" t="s">
        <v>116</v>
      </c>
      <c r="L45" s="15" t="s">
        <v>116</v>
      </c>
      <c r="M45" s="46">
        <v>2</v>
      </c>
      <c r="N45" s="15">
        <v>3</v>
      </c>
      <c r="O45" s="15">
        <f t="shared" si="0"/>
        <v>6</v>
      </c>
      <c r="P45" s="15" t="str">
        <f t="shared" si="1"/>
        <v>MEDIO</v>
      </c>
      <c r="Q45" s="46">
        <v>25</v>
      </c>
      <c r="R45" s="15">
        <f t="shared" si="2"/>
        <v>150</v>
      </c>
      <c r="S45" s="15" t="str">
        <f t="shared" si="3"/>
        <v>II</v>
      </c>
      <c r="T45" s="15" t="str">
        <f t="shared" si="4"/>
        <v>NO ACEPTABLE, O ACEPTABLE CON CONTROL</v>
      </c>
      <c r="U45" s="46">
        <v>8</v>
      </c>
      <c r="V45" s="15" t="s">
        <v>170</v>
      </c>
      <c r="W45" s="46" t="s">
        <v>42</v>
      </c>
      <c r="X45" s="46" t="s">
        <v>51</v>
      </c>
      <c r="Y45" s="46" t="s">
        <v>51</v>
      </c>
      <c r="Z45" s="56" t="s">
        <v>51</v>
      </c>
      <c r="AA45" s="15" t="s">
        <v>171</v>
      </c>
      <c r="AB45" s="15" t="s">
        <v>172</v>
      </c>
    </row>
    <row r="46" spans="1:28" ht="185.25" x14ac:dyDescent="0.25">
      <c r="A46" s="57"/>
      <c r="B46" s="51"/>
      <c r="C46" s="51"/>
      <c r="D46" s="48" t="s">
        <v>161</v>
      </c>
      <c r="E46" s="46" t="s">
        <v>42</v>
      </c>
      <c r="F46" s="15" t="s">
        <v>43</v>
      </c>
      <c r="G46" s="46" t="s">
        <v>44</v>
      </c>
      <c r="H46" s="15" t="s">
        <v>45</v>
      </c>
      <c r="I46" s="15" t="s">
        <v>46</v>
      </c>
      <c r="J46" s="15" t="s">
        <v>116</v>
      </c>
      <c r="K46" s="15" t="s">
        <v>116</v>
      </c>
      <c r="L46" s="15" t="s">
        <v>116</v>
      </c>
      <c r="M46" s="46">
        <v>2</v>
      </c>
      <c r="N46" s="15">
        <v>1</v>
      </c>
      <c r="O46" s="15">
        <v>2</v>
      </c>
      <c r="P46" s="15" t="str">
        <f t="shared" si="1"/>
        <v>BAJO</v>
      </c>
      <c r="Q46" s="46">
        <v>10</v>
      </c>
      <c r="R46" s="15">
        <f t="shared" si="2"/>
        <v>20</v>
      </c>
      <c r="S46" s="15" t="str">
        <f t="shared" si="3"/>
        <v>IV</v>
      </c>
      <c r="T46" s="15" t="str">
        <f t="shared" si="4"/>
        <v>ACEPTABLE</v>
      </c>
      <c r="U46" s="46">
        <v>8</v>
      </c>
      <c r="V46" s="15" t="s">
        <v>50</v>
      </c>
      <c r="W46" s="46" t="s">
        <v>42</v>
      </c>
      <c r="X46" s="46" t="s">
        <v>51</v>
      </c>
      <c r="Y46" s="46" t="s">
        <v>51</v>
      </c>
      <c r="Z46" s="15" t="s">
        <v>52</v>
      </c>
      <c r="AA46" s="15" t="s">
        <v>53</v>
      </c>
      <c r="AB46" s="15" t="s">
        <v>54</v>
      </c>
    </row>
    <row r="47" spans="1:28" ht="409.5" x14ac:dyDescent="0.25">
      <c r="A47" s="57"/>
      <c r="B47" s="51"/>
      <c r="C47" s="51"/>
      <c r="D47" s="48" t="s">
        <v>161</v>
      </c>
      <c r="E47" s="46" t="s">
        <v>42</v>
      </c>
      <c r="F47" s="15" t="s">
        <v>135</v>
      </c>
      <c r="G47" s="15" t="s">
        <v>136</v>
      </c>
      <c r="H47" s="15" t="s">
        <v>137</v>
      </c>
      <c r="I47" s="15" t="s">
        <v>138</v>
      </c>
      <c r="J47" s="15" t="s">
        <v>116</v>
      </c>
      <c r="K47" s="15" t="s">
        <v>116</v>
      </c>
      <c r="L47" s="15" t="s">
        <v>116</v>
      </c>
      <c r="M47" s="46">
        <v>2</v>
      </c>
      <c r="N47" s="15">
        <v>3</v>
      </c>
      <c r="O47" s="15">
        <f t="shared" si="0"/>
        <v>6</v>
      </c>
      <c r="P47" s="15" t="str">
        <f t="shared" si="1"/>
        <v>MEDIO</v>
      </c>
      <c r="Q47" s="46">
        <v>25</v>
      </c>
      <c r="R47" s="15">
        <f t="shared" si="2"/>
        <v>150</v>
      </c>
      <c r="S47" s="15" t="str">
        <f t="shared" si="3"/>
        <v>II</v>
      </c>
      <c r="T47" s="15" t="str">
        <f t="shared" si="4"/>
        <v>NO ACEPTABLE, O ACEPTABLE CON CONTROL</v>
      </c>
      <c r="U47" s="46">
        <v>8</v>
      </c>
      <c r="V47" s="15" t="s">
        <v>139</v>
      </c>
      <c r="W47" s="46" t="s">
        <v>42</v>
      </c>
      <c r="X47" s="46" t="s">
        <v>51</v>
      </c>
      <c r="Y47" s="46" t="s">
        <v>51</v>
      </c>
      <c r="Z47" s="56" t="s">
        <v>140</v>
      </c>
      <c r="AA47" s="58" t="s">
        <v>141</v>
      </c>
      <c r="AB47" s="56" t="s">
        <v>51</v>
      </c>
    </row>
    <row r="48" spans="1:28" ht="128.25" x14ac:dyDescent="0.25">
      <c r="A48" s="57"/>
      <c r="B48" s="51"/>
      <c r="C48" s="51"/>
      <c r="D48" s="48" t="s">
        <v>161</v>
      </c>
      <c r="E48" s="46" t="s">
        <v>42</v>
      </c>
      <c r="F48" s="15" t="s">
        <v>147</v>
      </c>
      <c r="G48" s="15" t="s">
        <v>148</v>
      </c>
      <c r="H48" s="15" t="s">
        <v>114</v>
      </c>
      <c r="I48" s="15" t="s">
        <v>149</v>
      </c>
      <c r="J48" s="15" t="s">
        <v>116</v>
      </c>
      <c r="K48" s="15" t="s">
        <v>116</v>
      </c>
      <c r="L48" s="15" t="s">
        <v>150</v>
      </c>
      <c r="M48" s="46">
        <v>2</v>
      </c>
      <c r="N48" s="15">
        <v>5</v>
      </c>
      <c r="O48" s="15">
        <f>M48*N48</f>
        <v>10</v>
      </c>
      <c r="P48" s="15" t="str">
        <f t="shared" si="1"/>
        <v>ALTO</v>
      </c>
      <c r="Q48" s="46">
        <v>50</v>
      </c>
      <c r="R48" s="15">
        <f>O48*Q48</f>
        <v>500</v>
      </c>
      <c r="S48" s="15" t="str">
        <f>IF((R48)&lt;=20,"IV",IF(R48&lt;=120,"III",IF(R48&lt;=500,"II",IF(R48&lt;=4000,"I"))))</f>
        <v>II</v>
      </c>
      <c r="T48" s="15" t="str">
        <f>IF((R48)&lt;=20,"ACEPTABLE",IF(R48&lt;=120,"MEJORABLE",IF(R48&lt;=500,"NO ACEPTABLE, O ACEPTABLE CON CONTROL",IF(R48&lt;=4000,"NO ACEPTABLE"))))</f>
        <v>NO ACEPTABLE, O ACEPTABLE CON CONTROL</v>
      </c>
      <c r="U48" s="46">
        <v>8</v>
      </c>
      <c r="V48" s="15" t="s">
        <v>151</v>
      </c>
      <c r="W48" s="46" t="s">
        <v>42</v>
      </c>
      <c r="X48" s="46" t="s">
        <v>51</v>
      </c>
      <c r="Y48" s="46" t="s">
        <v>51</v>
      </c>
      <c r="Z48" s="56" t="s">
        <v>51</v>
      </c>
      <c r="AA48" s="56" t="s">
        <v>152</v>
      </c>
      <c r="AB48" s="15" t="s">
        <v>153</v>
      </c>
    </row>
    <row r="49" spans="1:28" ht="185.25" x14ac:dyDescent="0.25">
      <c r="A49" s="57"/>
      <c r="B49" s="51"/>
      <c r="C49" s="51"/>
      <c r="D49" s="48" t="s">
        <v>161</v>
      </c>
      <c r="E49" s="46" t="s">
        <v>42</v>
      </c>
      <c r="F49" s="15" t="s">
        <v>154</v>
      </c>
      <c r="G49" s="15" t="s">
        <v>148</v>
      </c>
      <c r="H49" s="15" t="s">
        <v>173</v>
      </c>
      <c r="I49" s="15" t="s">
        <v>174</v>
      </c>
      <c r="J49" s="15" t="s">
        <v>51</v>
      </c>
      <c r="K49" s="15" t="s">
        <v>51</v>
      </c>
      <c r="L49" s="15" t="s">
        <v>175</v>
      </c>
      <c r="M49" s="46">
        <v>4</v>
      </c>
      <c r="N49" s="15">
        <v>2</v>
      </c>
      <c r="O49" s="15">
        <f t="shared" ref="O49:O59" si="5">M49*N49</f>
        <v>8</v>
      </c>
      <c r="P49" s="15" t="str">
        <f t="shared" si="1"/>
        <v>MEDIO</v>
      </c>
      <c r="Q49" s="46">
        <v>25</v>
      </c>
      <c r="R49" s="15">
        <f t="shared" ref="R49:R59" si="6">O49*Q49</f>
        <v>200</v>
      </c>
      <c r="S49" s="15" t="str">
        <f t="shared" ref="S49:S59" si="7">IF((R49)&lt;=20,"IV",IF(R49&lt;=120,"III",IF(R49&lt;=500,"II",IF(R49&lt;=4000,"I"))))</f>
        <v>II</v>
      </c>
      <c r="T49" s="15" t="str">
        <f t="shared" ref="T49:T59" si="8">IF((R49)&lt;=20,"ACEPTABLE",IF(R49&lt;=120,"MEJORABLE",IF(R49&lt;=500,"NO ACEPTABLE, O ACEPTABLE CON CONTROL",IF(R49&lt;=4000,"NO ACEPTABLE"))))</f>
        <v>NO ACEPTABLE, O ACEPTABLE CON CONTROL</v>
      </c>
      <c r="U49" s="46">
        <v>8</v>
      </c>
      <c r="V49" s="15" t="s">
        <v>74</v>
      </c>
      <c r="W49" s="46" t="s">
        <v>42</v>
      </c>
      <c r="X49" s="46" t="s">
        <v>51</v>
      </c>
      <c r="Y49" s="46" t="s">
        <v>51</v>
      </c>
      <c r="Z49" s="15" t="s">
        <v>75</v>
      </c>
      <c r="AA49" s="15" t="s">
        <v>76</v>
      </c>
      <c r="AB49" s="15" t="s">
        <v>77</v>
      </c>
    </row>
    <row r="50" spans="1:28" ht="210" x14ac:dyDescent="0.25">
      <c r="A50" s="57"/>
      <c r="B50" s="51"/>
      <c r="C50" s="54"/>
      <c r="D50" s="48" t="s">
        <v>161</v>
      </c>
      <c r="E50" s="46" t="s">
        <v>42</v>
      </c>
      <c r="F50" s="15" t="s">
        <v>176</v>
      </c>
      <c r="G50" s="15" t="s">
        <v>148</v>
      </c>
      <c r="H50" s="15" t="s">
        <v>177</v>
      </c>
      <c r="I50" s="15" t="s">
        <v>178</v>
      </c>
      <c r="J50" s="15" t="s">
        <v>42</v>
      </c>
      <c r="K50" s="15" t="s">
        <v>42</v>
      </c>
      <c r="L50" s="15" t="s">
        <v>51</v>
      </c>
      <c r="M50" s="46">
        <v>2</v>
      </c>
      <c r="N50" s="15">
        <v>4</v>
      </c>
      <c r="O50" s="15">
        <f t="shared" si="5"/>
        <v>8</v>
      </c>
      <c r="P50" s="15" t="str">
        <f t="shared" si="1"/>
        <v>MEDIO</v>
      </c>
      <c r="Q50" s="46">
        <v>25</v>
      </c>
      <c r="R50" s="15">
        <f t="shared" si="6"/>
        <v>200</v>
      </c>
      <c r="S50" s="15" t="str">
        <f t="shared" si="7"/>
        <v>II</v>
      </c>
      <c r="T50" s="15" t="str">
        <f t="shared" si="8"/>
        <v>NO ACEPTABLE, O ACEPTABLE CON CONTROL</v>
      </c>
      <c r="U50" s="46">
        <v>8</v>
      </c>
      <c r="V50" s="15" t="s">
        <v>179</v>
      </c>
      <c r="W50" s="46" t="s">
        <v>42</v>
      </c>
      <c r="X50" s="46" t="s">
        <v>51</v>
      </c>
      <c r="Y50" s="46" t="s">
        <v>51</v>
      </c>
      <c r="Z50" s="56" t="s">
        <v>51</v>
      </c>
      <c r="AA50" s="56" t="s">
        <v>180</v>
      </c>
      <c r="AB50" s="15" t="s">
        <v>181</v>
      </c>
    </row>
    <row r="51" spans="1:28" ht="90" x14ac:dyDescent="0.25">
      <c r="A51" s="57"/>
      <c r="B51" s="51"/>
      <c r="C51" s="45" t="s">
        <v>182</v>
      </c>
      <c r="D51" s="60" t="s">
        <v>183</v>
      </c>
      <c r="E51" s="46" t="s">
        <v>42</v>
      </c>
      <c r="F51" s="15" t="s">
        <v>112</v>
      </c>
      <c r="G51" s="15" t="s">
        <v>113</v>
      </c>
      <c r="H51" s="15" t="s">
        <v>114</v>
      </c>
      <c r="I51" s="15" t="s">
        <v>115</v>
      </c>
      <c r="J51" s="15" t="s">
        <v>116</v>
      </c>
      <c r="K51" s="15" t="s">
        <v>116</v>
      </c>
      <c r="L51" s="15" t="s">
        <v>117</v>
      </c>
      <c r="M51" s="46">
        <v>2</v>
      </c>
      <c r="N51" s="15">
        <v>2</v>
      </c>
      <c r="O51" s="15">
        <f t="shared" si="5"/>
        <v>4</v>
      </c>
      <c r="P51" s="15" t="str">
        <f t="shared" si="1"/>
        <v>BAJO</v>
      </c>
      <c r="Q51" s="46">
        <v>10</v>
      </c>
      <c r="R51" s="15">
        <f t="shared" si="6"/>
        <v>40</v>
      </c>
      <c r="S51" s="15" t="str">
        <f t="shared" si="7"/>
        <v>III</v>
      </c>
      <c r="T51" s="15" t="str">
        <f t="shared" si="8"/>
        <v>MEJORABLE</v>
      </c>
      <c r="U51" s="46">
        <v>8</v>
      </c>
      <c r="V51" s="15" t="s">
        <v>118</v>
      </c>
      <c r="W51" s="46" t="s">
        <v>42</v>
      </c>
      <c r="X51" s="46" t="s">
        <v>51</v>
      </c>
      <c r="Y51" s="46" t="s">
        <v>51</v>
      </c>
      <c r="Z51" s="56" t="s">
        <v>119</v>
      </c>
      <c r="AA51" s="15" t="s">
        <v>120</v>
      </c>
      <c r="AB51" s="15" t="s">
        <v>121</v>
      </c>
    </row>
    <row r="52" spans="1:28" ht="185.25" x14ac:dyDescent="0.25">
      <c r="A52" s="57"/>
      <c r="B52" s="51"/>
      <c r="C52" s="51"/>
      <c r="D52" s="60" t="s">
        <v>183</v>
      </c>
      <c r="E52" s="46" t="s">
        <v>42</v>
      </c>
      <c r="F52" s="15" t="s">
        <v>162</v>
      </c>
      <c r="G52" s="15" t="s">
        <v>113</v>
      </c>
      <c r="H52" s="15" t="s">
        <v>114</v>
      </c>
      <c r="I52" s="15" t="s">
        <v>163</v>
      </c>
      <c r="J52" s="15" t="s">
        <v>116</v>
      </c>
      <c r="K52" s="15" t="s">
        <v>116</v>
      </c>
      <c r="L52" s="15" t="s">
        <v>116</v>
      </c>
      <c r="M52" s="46">
        <v>3</v>
      </c>
      <c r="N52" s="15">
        <v>2</v>
      </c>
      <c r="O52" s="15">
        <f t="shared" si="5"/>
        <v>6</v>
      </c>
      <c r="P52" s="15" t="str">
        <f t="shared" si="1"/>
        <v>MEDIO</v>
      </c>
      <c r="Q52" s="46">
        <v>10</v>
      </c>
      <c r="R52" s="15">
        <f t="shared" si="6"/>
        <v>60</v>
      </c>
      <c r="S52" s="15" t="str">
        <f t="shared" si="7"/>
        <v>III</v>
      </c>
      <c r="T52" s="15" t="str">
        <f t="shared" si="8"/>
        <v>MEJORABLE</v>
      </c>
      <c r="U52" s="46">
        <v>8</v>
      </c>
      <c r="V52" s="15" t="s">
        <v>164</v>
      </c>
      <c r="W52" s="46" t="s">
        <v>42</v>
      </c>
      <c r="X52" s="46" t="s">
        <v>51</v>
      </c>
      <c r="Y52" s="46" t="s">
        <v>51</v>
      </c>
      <c r="Z52" s="15" t="s">
        <v>51</v>
      </c>
      <c r="AA52" s="15" t="s">
        <v>165</v>
      </c>
      <c r="AB52" s="15" t="s">
        <v>166</v>
      </c>
    </row>
    <row r="53" spans="1:28" ht="240" x14ac:dyDescent="0.25">
      <c r="A53" s="57"/>
      <c r="B53" s="51"/>
      <c r="C53" s="51"/>
      <c r="D53" s="60" t="s">
        <v>183</v>
      </c>
      <c r="E53" s="46" t="s">
        <v>42</v>
      </c>
      <c r="F53" s="15" t="s">
        <v>122</v>
      </c>
      <c r="G53" s="15" t="s">
        <v>113</v>
      </c>
      <c r="H53" s="15" t="s">
        <v>123</v>
      </c>
      <c r="I53" s="15" t="s">
        <v>124</v>
      </c>
      <c r="J53" s="15" t="s">
        <v>116</v>
      </c>
      <c r="K53" s="15" t="s">
        <v>116</v>
      </c>
      <c r="L53" s="15" t="s">
        <v>125</v>
      </c>
      <c r="M53" s="46">
        <v>2</v>
      </c>
      <c r="N53" s="15">
        <v>3</v>
      </c>
      <c r="O53" s="15">
        <f t="shared" si="5"/>
        <v>6</v>
      </c>
      <c r="P53" s="15" t="str">
        <f t="shared" si="1"/>
        <v>MEDIO</v>
      </c>
      <c r="Q53" s="46">
        <v>10</v>
      </c>
      <c r="R53" s="15">
        <f t="shared" si="6"/>
        <v>60</v>
      </c>
      <c r="S53" s="15" t="str">
        <f t="shared" si="7"/>
        <v>III</v>
      </c>
      <c r="T53" s="15" t="str">
        <f t="shared" si="8"/>
        <v>MEJORABLE</v>
      </c>
      <c r="U53" s="46">
        <v>8</v>
      </c>
      <c r="V53" s="15" t="s">
        <v>126</v>
      </c>
      <c r="W53" s="46" t="s">
        <v>42</v>
      </c>
      <c r="X53" s="46" t="s">
        <v>51</v>
      </c>
      <c r="Y53" s="46" t="s">
        <v>51</v>
      </c>
      <c r="Z53" s="56" t="s">
        <v>51</v>
      </c>
      <c r="AA53" s="56" t="s">
        <v>127</v>
      </c>
      <c r="AB53" s="15" t="s">
        <v>128</v>
      </c>
    </row>
    <row r="54" spans="1:28" ht="114" x14ac:dyDescent="0.25">
      <c r="A54" s="57"/>
      <c r="B54" s="51"/>
      <c r="C54" s="51"/>
      <c r="D54" s="60" t="s">
        <v>183</v>
      </c>
      <c r="E54" s="46" t="s">
        <v>42</v>
      </c>
      <c r="F54" s="15" t="s">
        <v>129</v>
      </c>
      <c r="G54" s="15" t="s">
        <v>113</v>
      </c>
      <c r="H54" s="15" t="s">
        <v>130</v>
      </c>
      <c r="I54" s="15" t="s">
        <v>131</v>
      </c>
      <c r="J54" s="15" t="s">
        <v>116</v>
      </c>
      <c r="K54" s="15" t="s">
        <v>116</v>
      </c>
      <c r="L54" s="15" t="s">
        <v>132</v>
      </c>
      <c r="M54" s="46">
        <v>2</v>
      </c>
      <c r="N54" s="15">
        <v>3</v>
      </c>
      <c r="O54" s="15">
        <f t="shared" si="5"/>
        <v>6</v>
      </c>
      <c r="P54" s="15" t="str">
        <f t="shared" si="1"/>
        <v>MEDIO</v>
      </c>
      <c r="Q54" s="46">
        <v>10</v>
      </c>
      <c r="R54" s="15">
        <f t="shared" si="6"/>
        <v>60</v>
      </c>
      <c r="S54" s="15" t="str">
        <f t="shared" si="7"/>
        <v>III</v>
      </c>
      <c r="T54" s="15" t="str">
        <f t="shared" si="8"/>
        <v>MEJORABLE</v>
      </c>
      <c r="U54" s="46">
        <v>8</v>
      </c>
      <c r="V54" s="15" t="s">
        <v>126</v>
      </c>
      <c r="W54" s="46" t="s">
        <v>42</v>
      </c>
      <c r="X54" s="46" t="s">
        <v>51</v>
      </c>
      <c r="Y54" s="46" t="s">
        <v>51</v>
      </c>
      <c r="Z54" s="56" t="s">
        <v>51</v>
      </c>
      <c r="AA54" s="56" t="s">
        <v>133</v>
      </c>
      <c r="AB54" s="15" t="s">
        <v>134</v>
      </c>
    </row>
    <row r="55" spans="1:28" ht="71.25" x14ac:dyDescent="0.25">
      <c r="A55" s="57"/>
      <c r="B55" s="51"/>
      <c r="C55" s="51"/>
      <c r="D55" s="60" t="s">
        <v>183</v>
      </c>
      <c r="E55" s="46" t="s">
        <v>42</v>
      </c>
      <c r="F55" s="15" t="s">
        <v>184</v>
      </c>
      <c r="G55" s="15" t="s">
        <v>168</v>
      </c>
      <c r="H55" s="14" t="s">
        <v>185</v>
      </c>
      <c r="I55" s="15" t="s">
        <v>170</v>
      </c>
      <c r="J55" s="15" t="s">
        <v>116</v>
      </c>
      <c r="K55" s="15" t="s">
        <v>116</v>
      </c>
      <c r="L55" s="15" t="s">
        <v>116</v>
      </c>
      <c r="M55" s="46">
        <v>2</v>
      </c>
      <c r="N55" s="15">
        <v>2</v>
      </c>
      <c r="O55" s="15">
        <f t="shared" si="5"/>
        <v>4</v>
      </c>
      <c r="P55" s="15" t="str">
        <f t="shared" si="1"/>
        <v>BAJO</v>
      </c>
      <c r="Q55" s="46">
        <v>10</v>
      </c>
      <c r="R55" s="15">
        <f t="shared" si="6"/>
        <v>40</v>
      </c>
      <c r="S55" s="15" t="str">
        <f t="shared" si="7"/>
        <v>III</v>
      </c>
      <c r="T55" s="15" t="str">
        <f t="shared" si="8"/>
        <v>MEJORABLE</v>
      </c>
      <c r="U55" s="46">
        <v>8</v>
      </c>
      <c r="V55" s="15" t="s">
        <v>170</v>
      </c>
      <c r="W55" s="46" t="s">
        <v>42</v>
      </c>
      <c r="X55" s="46" t="s">
        <v>51</v>
      </c>
      <c r="Y55" s="46" t="s">
        <v>51</v>
      </c>
      <c r="Z55" s="56" t="s">
        <v>51</v>
      </c>
      <c r="AA55" s="15" t="s">
        <v>171</v>
      </c>
      <c r="AB55" s="15" t="s">
        <v>186</v>
      </c>
    </row>
    <row r="56" spans="1:28" ht="128.25" x14ac:dyDescent="0.25">
      <c r="A56" s="57"/>
      <c r="B56" s="51"/>
      <c r="C56" s="51"/>
      <c r="D56" s="60" t="s">
        <v>183</v>
      </c>
      <c r="E56" s="46" t="s">
        <v>42</v>
      </c>
      <c r="F56" s="15" t="s">
        <v>167</v>
      </c>
      <c r="G56" s="15" t="s">
        <v>168</v>
      </c>
      <c r="H56" s="14" t="s">
        <v>169</v>
      </c>
      <c r="I56" s="15" t="s">
        <v>170</v>
      </c>
      <c r="J56" s="15" t="s">
        <v>116</v>
      </c>
      <c r="K56" s="15" t="s">
        <v>116</v>
      </c>
      <c r="L56" s="15" t="s">
        <v>116</v>
      </c>
      <c r="M56" s="46">
        <v>2</v>
      </c>
      <c r="N56" s="15">
        <v>3</v>
      </c>
      <c r="O56" s="15">
        <f t="shared" si="5"/>
        <v>6</v>
      </c>
      <c r="P56" s="15" t="str">
        <f t="shared" si="1"/>
        <v>MEDIO</v>
      </c>
      <c r="Q56" s="46">
        <v>25</v>
      </c>
      <c r="R56" s="15">
        <f t="shared" si="6"/>
        <v>150</v>
      </c>
      <c r="S56" s="15" t="str">
        <f t="shared" si="7"/>
        <v>II</v>
      </c>
      <c r="T56" s="15" t="str">
        <f t="shared" si="8"/>
        <v>NO ACEPTABLE, O ACEPTABLE CON CONTROL</v>
      </c>
      <c r="U56" s="46">
        <v>8</v>
      </c>
      <c r="V56" s="15" t="s">
        <v>170</v>
      </c>
      <c r="W56" s="46" t="s">
        <v>42</v>
      </c>
      <c r="X56" s="46" t="s">
        <v>51</v>
      </c>
      <c r="Y56" s="46" t="s">
        <v>51</v>
      </c>
      <c r="Z56" s="56" t="s">
        <v>51</v>
      </c>
      <c r="AA56" s="15" t="s">
        <v>171</v>
      </c>
      <c r="AB56" s="15" t="s">
        <v>172</v>
      </c>
    </row>
    <row r="57" spans="1:28" ht="409.5" x14ac:dyDescent="0.25">
      <c r="A57" s="57"/>
      <c r="B57" s="51"/>
      <c r="C57" s="51"/>
      <c r="D57" s="60" t="s">
        <v>183</v>
      </c>
      <c r="E57" s="46" t="s">
        <v>42</v>
      </c>
      <c r="F57" s="15" t="s">
        <v>135</v>
      </c>
      <c r="G57" s="15" t="s">
        <v>136</v>
      </c>
      <c r="H57" s="15" t="s">
        <v>137</v>
      </c>
      <c r="I57" s="15" t="s">
        <v>138</v>
      </c>
      <c r="J57" s="15" t="s">
        <v>116</v>
      </c>
      <c r="K57" s="15" t="s">
        <v>116</v>
      </c>
      <c r="L57" s="15" t="s">
        <v>116</v>
      </c>
      <c r="M57" s="46">
        <v>2</v>
      </c>
      <c r="N57" s="15">
        <v>3</v>
      </c>
      <c r="O57" s="15">
        <f t="shared" si="5"/>
        <v>6</v>
      </c>
      <c r="P57" s="15" t="str">
        <f t="shared" si="1"/>
        <v>MEDIO</v>
      </c>
      <c r="Q57" s="46">
        <v>10</v>
      </c>
      <c r="R57" s="15">
        <f t="shared" si="6"/>
        <v>60</v>
      </c>
      <c r="S57" s="15" t="str">
        <f t="shared" si="7"/>
        <v>III</v>
      </c>
      <c r="T57" s="15" t="str">
        <f t="shared" si="8"/>
        <v>MEJORABLE</v>
      </c>
      <c r="U57" s="46">
        <v>8</v>
      </c>
      <c r="V57" s="15" t="s">
        <v>139</v>
      </c>
      <c r="W57" s="46" t="s">
        <v>42</v>
      </c>
      <c r="X57" s="46" t="s">
        <v>51</v>
      </c>
      <c r="Y57" s="46" t="s">
        <v>51</v>
      </c>
      <c r="Z57" s="56" t="s">
        <v>140</v>
      </c>
      <c r="AA57" s="58" t="s">
        <v>141</v>
      </c>
      <c r="AB57" s="56" t="s">
        <v>51</v>
      </c>
    </row>
    <row r="58" spans="1:28" ht="142.5" x14ac:dyDescent="0.25">
      <c r="A58" s="57"/>
      <c r="B58" s="51"/>
      <c r="C58" s="51"/>
      <c r="D58" s="60" t="s">
        <v>183</v>
      </c>
      <c r="E58" s="46" t="s">
        <v>42</v>
      </c>
      <c r="F58" s="15" t="s">
        <v>187</v>
      </c>
      <c r="G58" s="15" t="s">
        <v>136</v>
      </c>
      <c r="H58" s="15" t="s">
        <v>188</v>
      </c>
      <c r="I58" s="15" t="s">
        <v>189</v>
      </c>
      <c r="J58" s="15" t="s">
        <v>116</v>
      </c>
      <c r="K58" s="15" t="s">
        <v>116</v>
      </c>
      <c r="L58" s="15" t="s">
        <v>116</v>
      </c>
      <c r="M58" s="46">
        <v>4</v>
      </c>
      <c r="N58" s="15">
        <v>5</v>
      </c>
      <c r="O58" s="15">
        <f>M58*N58</f>
        <v>20</v>
      </c>
      <c r="P58" s="15" t="str">
        <f t="shared" si="1"/>
        <v>ALTO</v>
      </c>
      <c r="Q58" s="46">
        <v>10</v>
      </c>
      <c r="R58" s="15">
        <f>O58*Q58</f>
        <v>200</v>
      </c>
      <c r="S58" s="15" t="str">
        <f>IF((R58)&lt;=20,"IV",IF(R58&lt;=120,"III",IF(R58&lt;=500,"II",IF(R58&lt;=4000,"I"))))</f>
        <v>II</v>
      </c>
      <c r="T58" s="15" t="str">
        <f>IF((R58)&lt;=20,"ACEPTABLE",IF(R58&lt;=120,"MEJORABLE",IF(R58&lt;=500,"NO ACEPTABLE, O ACEPTABLE CON CONTROL",IF(R58&lt;=4000,"NO ACEPTABLE"))))</f>
        <v>NO ACEPTABLE, O ACEPTABLE CON CONTROL</v>
      </c>
      <c r="U58" s="46">
        <v>8</v>
      </c>
      <c r="V58" s="15" t="s">
        <v>164</v>
      </c>
      <c r="W58" s="46" t="s">
        <v>42</v>
      </c>
      <c r="X58" s="46" t="s">
        <v>51</v>
      </c>
      <c r="Y58" s="46" t="s">
        <v>51</v>
      </c>
      <c r="Z58" s="56" t="s">
        <v>51</v>
      </c>
      <c r="AA58" s="56" t="s">
        <v>190</v>
      </c>
      <c r="AB58" s="56" t="s">
        <v>51</v>
      </c>
    </row>
    <row r="59" spans="1:28" ht="199.5" x14ac:dyDescent="0.25">
      <c r="A59" s="57"/>
      <c r="B59" s="51"/>
      <c r="C59" s="51"/>
      <c r="D59" s="60" t="s">
        <v>183</v>
      </c>
      <c r="E59" s="46" t="s">
        <v>42</v>
      </c>
      <c r="F59" s="15" t="s">
        <v>142</v>
      </c>
      <c r="G59" s="15" t="s">
        <v>136</v>
      </c>
      <c r="H59" s="15" t="s">
        <v>143</v>
      </c>
      <c r="I59" s="15" t="s">
        <v>144</v>
      </c>
      <c r="J59" s="15" t="s">
        <v>116</v>
      </c>
      <c r="K59" s="15" t="s">
        <v>116</v>
      </c>
      <c r="L59" s="15" t="s">
        <v>116</v>
      </c>
      <c r="M59" s="46">
        <v>6</v>
      </c>
      <c r="N59" s="15">
        <v>2</v>
      </c>
      <c r="O59" s="15">
        <f t="shared" si="5"/>
        <v>12</v>
      </c>
      <c r="P59" s="15" t="str">
        <f t="shared" si="1"/>
        <v>ALTO</v>
      </c>
      <c r="Q59" s="46">
        <v>10</v>
      </c>
      <c r="R59" s="15">
        <f t="shared" si="6"/>
        <v>120</v>
      </c>
      <c r="S59" s="15" t="str">
        <f t="shared" si="7"/>
        <v>III</v>
      </c>
      <c r="T59" s="15" t="str">
        <f t="shared" si="8"/>
        <v>MEJORABLE</v>
      </c>
      <c r="U59" s="46">
        <v>8</v>
      </c>
      <c r="V59" s="15" t="s">
        <v>145</v>
      </c>
      <c r="W59" s="46" t="s">
        <v>42</v>
      </c>
      <c r="X59" s="46" t="s">
        <v>51</v>
      </c>
      <c r="Y59" s="46" t="s">
        <v>51</v>
      </c>
      <c r="Z59" s="56" t="s">
        <v>51</v>
      </c>
      <c r="AA59" s="56" t="s">
        <v>146</v>
      </c>
      <c r="AB59" s="56" t="s">
        <v>51</v>
      </c>
    </row>
    <row r="60" spans="1:28" ht="128.25" x14ac:dyDescent="0.25">
      <c r="A60" s="57"/>
      <c r="B60" s="51"/>
      <c r="C60" s="51"/>
      <c r="D60" s="60" t="s">
        <v>183</v>
      </c>
      <c r="E60" s="46" t="s">
        <v>42</v>
      </c>
      <c r="F60" s="15" t="s">
        <v>147</v>
      </c>
      <c r="G60" s="15" t="s">
        <v>148</v>
      </c>
      <c r="H60" s="15" t="s">
        <v>114</v>
      </c>
      <c r="I60" s="15" t="s">
        <v>149</v>
      </c>
      <c r="J60" s="15" t="s">
        <v>116</v>
      </c>
      <c r="K60" s="15" t="s">
        <v>116</v>
      </c>
      <c r="L60" s="15" t="s">
        <v>191</v>
      </c>
      <c r="M60" s="46">
        <v>4</v>
      </c>
      <c r="N60" s="15">
        <v>3</v>
      </c>
      <c r="O60" s="15">
        <f>M60*N60</f>
        <v>12</v>
      </c>
      <c r="P60" s="15" t="str">
        <f t="shared" si="1"/>
        <v>ALTO</v>
      </c>
      <c r="Q60" s="46">
        <v>100</v>
      </c>
      <c r="R60" s="15">
        <f>O60*Q60</f>
        <v>1200</v>
      </c>
      <c r="S60" s="15" t="str">
        <f>IF((R60)&lt;=20,"IV",IF(R60&lt;=120,"III",IF(R60&lt;=500,"II",IF(R60&lt;=4000,"I"))))</f>
        <v>I</v>
      </c>
      <c r="T60" s="15" t="str">
        <f>IF((R60)&lt;=20,"ACEPTABLE",IF(R60&lt;=120,"MEJORABLE",IF(R60&lt;=500,"NO ACEPTABLE, O ACEPTABLE CON CONTROL",IF(R60&lt;=4000,"NO ACEPTABLE"))))</f>
        <v>NO ACEPTABLE</v>
      </c>
      <c r="U60" s="46">
        <v>8</v>
      </c>
      <c r="V60" s="15" t="s">
        <v>151</v>
      </c>
      <c r="W60" s="46" t="s">
        <v>42</v>
      </c>
      <c r="X60" s="46" t="s">
        <v>51</v>
      </c>
      <c r="Y60" s="46" t="s">
        <v>51</v>
      </c>
      <c r="Z60" s="56" t="s">
        <v>51</v>
      </c>
      <c r="AA60" s="56" t="s">
        <v>152</v>
      </c>
      <c r="AB60" s="15" t="s">
        <v>153</v>
      </c>
    </row>
    <row r="61" spans="1:28" ht="185.25" x14ac:dyDescent="0.25">
      <c r="A61" s="57"/>
      <c r="B61" s="51"/>
      <c r="C61" s="51"/>
      <c r="D61" s="60" t="s">
        <v>183</v>
      </c>
      <c r="E61" s="46" t="s">
        <v>42</v>
      </c>
      <c r="F61" s="15" t="s">
        <v>154</v>
      </c>
      <c r="G61" s="15" t="s">
        <v>148</v>
      </c>
      <c r="H61" s="15" t="s">
        <v>173</v>
      </c>
      <c r="I61" s="15" t="s">
        <v>174</v>
      </c>
      <c r="J61" s="15" t="s">
        <v>51</v>
      </c>
      <c r="K61" s="15" t="s">
        <v>51</v>
      </c>
      <c r="L61" s="15" t="s">
        <v>175</v>
      </c>
      <c r="M61" s="46">
        <v>6</v>
      </c>
      <c r="N61" s="15">
        <v>3</v>
      </c>
      <c r="O61" s="15">
        <f t="shared" ref="O61:O65" si="9">M61*N61</f>
        <v>18</v>
      </c>
      <c r="P61" s="15" t="str">
        <f t="shared" si="1"/>
        <v>ALTO</v>
      </c>
      <c r="Q61" s="46">
        <v>20</v>
      </c>
      <c r="R61" s="15">
        <f t="shared" ref="R61:R65" si="10">O61*Q61</f>
        <v>360</v>
      </c>
      <c r="S61" s="15" t="str">
        <f t="shared" ref="S61:S65" si="11">IF((R61)&lt;=20,"IV",IF(R61&lt;=120,"III",IF(R61&lt;=500,"II",IF(R61&lt;=4000,"I"))))</f>
        <v>II</v>
      </c>
      <c r="T61" s="15" t="str">
        <f t="shared" ref="T61:T65" si="12">IF((R61)&lt;=20,"ACEPTABLE",IF(R61&lt;=120,"MEJORABLE",IF(R61&lt;=500,"NO ACEPTABLE, O ACEPTABLE CON CONTROL",IF(R61&lt;=4000,"NO ACEPTABLE"))))</f>
        <v>NO ACEPTABLE, O ACEPTABLE CON CONTROL</v>
      </c>
      <c r="U61" s="46">
        <v>8</v>
      </c>
      <c r="V61" s="15" t="s">
        <v>74</v>
      </c>
      <c r="W61" s="46" t="s">
        <v>42</v>
      </c>
      <c r="X61" s="46" t="s">
        <v>51</v>
      </c>
      <c r="Y61" s="46" t="s">
        <v>51</v>
      </c>
      <c r="Z61" s="15" t="s">
        <v>75</v>
      </c>
      <c r="AA61" s="15" t="s">
        <v>76</v>
      </c>
      <c r="AB61" s="15" t="s">
        <v>77</v>
      </c>
    </row>
    <row r="62" spans="1:28" ht="156.75" x14ac:dyDescent="0.25">
      <c r="A62" s="57"/>
      <c r="B62" s="51"/>
      <c r="C62" s="51"/>
      <c r="D62" s="60" t="s">
        <v>183</v>
      </c>
      <c r="E62" s="46" t="s">
        <v>42</v>
      </c>
      <c r="F62" s="15" t="s">
        <v>192</v>
      </c>
      <c r="G62" s="15" t="s">
        <v>193</v>
      </c>
      <c r="H62" s="15" t="s">
        <v>194</v>
      </c>
      <c r="I62" s="15" t="s">
        <v>195</v>
      </c>
      <c r="J62" s="15" t="s">
        <v>51</v>
      </c>
      <c r="K62" s="15" t="s">
        <v>51</v>
      </c>
      <c r="L62" s="15" t="s">
        <v>42</v>
      </c>
      <c r="M62" s="46">
        <v>4</v>
      </c>
      <c r="N62" s="15">
        <v>2</v>
      </c>
      <c r="O62" s="15">
        <f t="shared" si="9"/>
        <v>8</v>
      </c>
      <c r="P62" s="15" t="str">
        <f t="shared" si="1"/>
        <v>MEDIO</v>
      </c>
      <c r="Q62" s="46">
        <v>25</v>
      </c>
      <c r="R62" s="15">
        <f t="shared" si="10"/>
        <v>200</v>
      </c>
      <c r="S62" s="15" t="str">
        <f t="shared" si="11"/>
        <v>II</v>
      </c>
      <c r="T62" s="15" t="str">
        <f t="shared" si="12"/>
        <v>NO ACEPTABLE, O ACEPTABLE CON CONTROL</v>
      </c>
      <c r="U62" s="46">
        <v>8</v>
      </c>
      <c r="V62" s="15" t="s">
        <v>179</v>
      </c>
      <c r="W62" s="46" t="s">
        <v>42</v>
      </c>
      <c r="X62" s="46" t="s">
        <v>51</v>
      </c>
      <c r="Y62" s="46" t="s">
        <v>51</v>
      </c>
      <c r="Z62" s="56" t="s">
        <v>51</v>
      </c>
      <c r="AA62" s="15" t="s">
        <v>196</v>
      </c>
      <c r="AB62" s="15" t="s">
        <v>51</v>
      </c>
    </row>
    <row r="63" spans="1:28" ht="240" x14ac:dyDescent="0.25">
      <c r="A63" s="57"/>
      <c r="B63" s="51"/>
      <c r="C63" s="51"/>
      <c r="D63" s="48" t="s">
        <v>197</v>
      </c>
      <c r="E63" s="46" t="s">
        <v>42</v>
      </c>
      <c r="F63" s="15" t="s">
        <v>122</v>
      </c>
      <c r="G63" s="15" t="s">
        <v>113</v>
      </c>
      <c r="H63" s="15" t="s">
        <v>123</v>
      </c>
      <c r="I63" s="15" t="s">
        <v>124</v>
      </c>
      <c r="J63" s="15" t="s">
        <v>116</v>
      </c>
      <c r="K63" s="15" t="s">
        <v>116</v>
      </c>
      <c r="L63" s="15" t="s">
        <v>125</v>
      </c>
      <c r="M63" s="46">
        <v>2</v>
      </c>
      <c r="N63" s="15">
        <v>3</v>
      </c>
      <c r="O63" s="15">
        <f t="shared" si="9"/>
        <v>6</v>
      </c>
      <c r="P63" s="15" t="str">
        <f t="shared" si="1"/>
        <v>MEDIO</v>
      </c>
      <c r="Q63" s="46">
        <v>10</v>
      </c>
      <c r="R63" s="15">
        <f t="shared" si="10"/>
        <v>60</v>
      </c>
      <c r="S63" s="15" t="str">
        <f t="shared" si="11"/>
        <v>III</v>
      </c>
      <c r="T63" s="15" t="str">
        <f t="shared" si="12"/>
        <v>MEJORABLE</v>
      </c>
      <c r="U63" s="46">
        <v>8</v>
      </c>
      <c r="V63" s="15" t="s">
        <v>126</v>
      </c>
      <c r="W63" s="46" t="s">
        <v>42</v>
      </c>
      <c r="X63" s="46" t="s">
        <v>51</v>
      </c>
      <c r="Y63" s="46" t="s">
        <v>51</v>
      </c>
      <c r="Z63" s="56" t="s">
        <v>51</v>
      </c>
      <c r="AA63" s="56" t="s">
        <v>127</v>
      </c>
      <c r="AB63" s="15" t="s">
        <v>128</v>
      </c>
    </row>
    <row r="64" spans="1:28" ht="114" x14ac:dyDescent="0.25">
      <c r="A64" s="57"/>
      <c r="B64" s="51"/>
      <c r="C64" s="51"/>
      <c r="D64" s="48" t="s">
        <v>197</v>
      </c>
      <c r="E64" s="46" t="s">
        <v>42</v>
      </c>
      <c r="F64" s="15" t="s">
        <v>129</v>
      </c>
      <c r="G64" s="15" t="s">
        <v>113</v>
      </c>
      <c r="H64" s="15" t="s">
        <v>130</v>
      </c>
      <c r="I64" s="15" t="s">
        <v>131</v>
      </c>
      <c r="J64" s="15" t="s">
        <v>116</v>
      </c>
      <c r="K64" s="15" t="s">
        <v>116</v>
      </c>
      <c r="L64" s="15" t="s">
        <v>132</v>
      </c>
      <c r="M64" s="46">
        <v>2</v>
      </c>
      <c r="N64" s="15">
        <v>3</v>
      </c>
      <c r="O64" s="15">
        <f t="shared" si="9"/>
        <v>6</v>
      </c>
      <c r="P64" s="15" t="str">
        <f t="shared" si="1"/>
        <v>MEDIO</v>
      </c>
      <c r="Q64" s="46">
        <v>10</v>
      </c>
      <c r="R64" s="15">
        <f t="shared" si="10"/>
        <v>60</v>
      </c>
      <c r="S64" s="15" t="str">
        <f t="shared" si="11"/>
        <v>III</v>
      </c>
      <c r="T64" s="15" t="str">
        <f t="shared" si="12"/>
        <v>MEJORABLE</v>
      </c>
      <c r="U64" s="46">
        <v>8</v>
      </c>
      <c r="V64" s="15" t="s">
        <v>126</v>
      </c>
      <c r="W64" s="46" t="s">
        <v>42</v>
      </c>
      <c r="X64" s="46" t="s">
        <v>51</v>
      </c>
      <c r="Y64" s="46" t="s">
        <v>51</v>
      </c>
      <c r="Z64" s="56" t="s">
        <v>51</v>
      </c>
      <c r="AA64" s="56" t="s">
        <v>133</v>
      </c>
      <c r="AB64" s="15" t="s">
        <v>134</v>
      </c>
    </row>
    <row r="65" spans="1:28" ht="199.5" x14ac:dyDescent="0.25">
      <c r="A65" s="57"/>
      <c r="B65" s="51"/>
      <c r="C65" s="51"/>
      <c r="D65" s="48" t="s">
        <v>197</v>
      </c>
      <c r="E65" s="46" t="s">
        <v>42</v>
      </c>
      <c r="F65" s="15" t="s">
        <v>142</v>
      </c>
      <c r="G65" s="15" t="s">
        <v>136</v>
      </c>
      <c r="H65" s="15" t="s">
        <v>143</v>
      </c>
      <c r="I65" s="15" t="s">
        <v>144</v>
      </c>
      <c r="J65" s="15" t="s">
        <v>116</v>
      </c>
      <c r="K65" s="15" t="s">
        <v>116</v>
      </c>
      <c r="L65" s="15" t="s">
        <v>116</v>
      </c>
      <c r="M65" s="46">
        <v>2</v>
      </c>
      <c r="N65" s="15">
        <v>2</v>
      </c>
      <c r="O65" s="15">
        <f t="shared" si="9"/>
        <v>4</v>
      </c>
      <c r="P65" s="15" t="str">
        <f t="shared" si="1"/>
        <v>BAJO</v>
      </c>
      <c r="Q65" s="46">
        <v>10</v>
      </c>
      <c r="R65" s="15">
        <f t="shared" si="10"/>
        <v>40</v>
      </c>
      <c r="S65" s="15" t="str">
        <f t="shared" si="11"/>
        <v>III</v>
      </c>
      <c r="T65" s="15" t="str">
        <f t="shared" si="12"/>
        <v>MEJORABLE</v>
      </c>
      <c r="U65" s="46">
        <v>8</v>
      </c>
      <c r="V65" s="15" t="s">
        <v>145</v>
      </c>
      <c r="W65" s="46" t="s">
        <v>42</v>
      </c>
      <c r="X65" s="46" t="s">
        <v>51</v>
      </c>
      <c r="Y65" s="46" t="s">
        <v>51</v>
      </c>
      <c r="Z65" s="56" t="s">
        <v>51</v>
      </c>
      <c r="AA65" s="56" t="s">
        <v>146</v>
      </c>
      <c r="AB65" s="15" t="s">
        <v>51</v>
      </c>
    </row>
    <row r="66" spans="1:28" ht="128.25" x14ac:dyDescent="0.25">
      <c r="A66" s="57"/>
      <c r="B66" s="51"/>
      <c r="C66" s="51"/>
      <c r="D66" s="48" t="s">
        <v>197</v>
      </c>
      <c r="E66" s="46" t="s">
        <v>42</v>
      </c>
      <c r="F66" s="15" t="s">
        <v>147</v>
      </c>
      <c r="G66" s="15" t="s">
        <v>148</v>
      </c>
      <c r="H66" s="15" t="s">
        <v>114</v>
      </c>
      <c r="I66" s="15" t="s">
        <v>149</v>
      </c>
      <c r="J66" s="15" t="s">
        <v>116</v>
      </c>
      <c r="K66" s="15" t="s">
        <v>116</v>
      </c>
      <c r="L66" s="15" t="s">
        <v>191</v>
      </c>
      <c r="M66" s="46">
        <v>3</v>
      </c>
      <c r="N66" s="15">
        <v>2</v>
      </c>
      <c r="O66" s="15">
        <f>M66*N66</f>
        <v>6</v>
      </c>
      <c r="P66" s="15" t="str">
        <f t="shared" si="1"/>
        <v>MEDIO</v>
      </c>
      <c r="Q66" s="46">
        <v>50</v>
      </c>
      <c r="R66" s="15">
        <f>O66*Q66</f>
        <v>300</v>
      </c>
      <c r="S66" s="15" t="str">
        <f>IF((R66)&lt;=20,"IV",IF(R66&lt;=120,"III",IF(R66&lt;=500,"II",IF(R66&lt;=4000,"I"))))</f>
        <v>II</v>
      </c>
      <c r="T66" s="15" t="str">
        <f>IF((R66)&lt;=20,"ACEPTABLE",IF(R66&lt;=120,"MEJORABLE",IF(R66&lt;=500,"NO ACEPTABLE, O ACEPTABLE CON CONTROL",IF(R66&lt;=4000,"NO ACEPTABLE"))))</f>
        <v>NO ACEPTABLE, O ACEPTABLE CON CONTROL</v>
      </c>
      <c r="U66" s="46">
        <v>8</v>
      </c>
      <c r="V66" s="15" t="s">
        <v>151</v>
      </c>
      <c r="W66" s="46" t="s">
        <v>42</v>
      </c>
      <c r="X66" s="46" t="s">
        <v>51</v>
      </c>
      <c r="Y66" s="46" t="s">
        <v>51</v>
      </c>
      <c r="Z66" s="56" t="s">
        <v>51</v>
      </c>
      <c r="AA66" s="56" t="s">
        <v>152</v>
      </c>
      <c r="AB66" s="15" t="s">
        <v>153</v>
      </c>
    </row>
    <row r="67" spans="1:28" ht="185.25" x14ac:dyDescent="0.25">
      <c r="A67" s="57"/>
      <c r="B67" s="51"/>
      <c r="C67" s="51"/>
      <c r="D67" s="48" t="s">
        <v>197</v>
      </c>
      <c r="E67" s="46" t="s">
        <v>42</v>
      </c>
      <c r="F67" s="15" t="s">
        <v>154</v>
      </c>
      <c r="G67" s="15" t="s">
        <v>148</v>
      </c>
      <c r="H67" s="15" t="s">
        <v>173</v>
      </c>
      <c r="I67" s="15" t="s">
        <v>174</v>
      </c>
      <c r="J67" s="15" t="s">
        <v>51</v>
      </c>
      <c r="K67" s="15" t="s">
        <v>51</v>
      </c>
      <c r="L67" s="15" t="s">
        <v>175</v>
      </c>
      <c r="M67" s="46">
        <v>5</v>
      </c>
      <c r="N67" s="15">
        <v>3</v>
      </c>
      <c r="O67" s="15">
        <f t="shared" ref="O67:O72" si="13">M67*N67</f>
        <v>15</v>
      </c>
      <c r="P67" s="15" t="str">
        <f t="shared" si="1"/>
        <v>ALTO</v>
      </c>
      <c r="Q67" s="46">
        <v>20</v>
      </c>
      <c r="R67" s="15">
        <f t="shared" ref="R67:R72" si="14">O67*Q67</f>
        <v>300</v>
      </c>
      <c r="S67" s="15" t="str">
        <f t="shared" ref="S67:S72" si="15">IF((R67)&lt;=20,"IV",IF(R67&lt;=120,"III",IF(R67&lt;=500,"II",IF(R67&lt;=4000,"I"))))</f>
        <v>II</v>
      </c>
      <c r="T67" s="15" t="str">
        <f t="shared" ref="T67:T72" si="16">IF((R67)&lt;=20,"ACEPTABLE",IF(R67&lt;=120,"MEJORABLE",IF(R67&lt;=500,"NO ACEPTABLE, O ACEPTABLE CON CONTROL",IF(R67&lt;=4000,"NO ACEPTABLE"))))</f>
        <v>NO ACEPTABLE, O ACEPTABLE CON CONTROL</v>
      </c>
      <c r="U67" s="46">
        <v>8</v>
      </c>
      <c r="V67" s="15" t="s">
        <v>74</v>
      </c>
      <c r="W67" s="46" t="s">
        <v>42</v>
      </c>
      <c r="X67" s="46" t="s">
        <v>51</v>
      </c>
      <c r="Y67" s="46" t="s">
        <v>51</v>
      </c>
      <c r="Z67" s="15" t="s">
        <v>75</v>
      </c>
      <c r="AA67" s="15" t="s">
        <v>76</v>
      </c>
      <c r="AB67" s="15" t="s">
        <v>77</v>
      </c>
    </row>
    <row r="68" spans="1:28" ht="156.75" x14ac:dyDescent="0.25">
      <c r="A68" s="57"/>
      <c r="B68" s="51"/>
      <c r="C68" s="51"/>
      <c r="D68" s="48" t="s">
        <v>197</v>
      </c>
      <c r="E68" s="46" t="s">
        <v>42</v>
      </c>
      <c r="F68" s="15" t="s">
        <v>192</v>
      </c>
      <c r="G68" s="15" t="s">
        <v>193</v>
      </c>
      <c r="H68" s="15" t="s">
        <v>194</v>
      </c>
      <c r="I68" s="15" t="s">
        <v>195</v>
      </c>
      <c r="J68" s="15" t="s">
        <v>51</v>
      </c>
      <c r="K68" s="15" t="s">
        <v>51</v>
      </c>
      <c r="L68" s="15" t="s">
        <v>42</v>
      </c>
      <c r="M68" s="46">
        <v>4</v>
      </c>
      <c r="N68" s="15">
        <v>2</v>
      </c>
      <c r="O68" s="15">
        <f t="shared" si="13"/>
        <v>8</v>
      </c>
      <c r="P68" s="15" t="str">
        <f t="shared" si="1"/>
        <v>MEDIO</v>
      </c>
      <c r="Q68" s="46">
        <v>25</v>
      </c>
      <c r="R68" s="15">
        <f t="shared" si="14"/>
        <v>200</v>
      </c>
      <c r="S68" s="15" t="str">
        <f t="shared" si="15"/>
        <v>II</v>
      </c>
      <c r="T68" s="15" t="str">
        <f t="shared" si="16"/>
        <v>NO ACEPTABLE, O ACEPTABLE CON CONTROL</v>
      </c>
      <c r="U68" s="46">
        <v>8</v>
      </c>
      <c r="V68" s="15" t="s">
        <v>179</v>
      </c>
      <c r="W68" s="46" t="s">
        <v>42</v>
      </c>
      <c r="X68" s="46" t="s">
        <v>51</v>
      </c>
      <c r="Y68" s="46" t="s">
        <v>51</v>
      </c>
      <c r="Z68" s="56" t="s">
        <v>51</v>
      </c>
      <c r="AA68" s="15" t="s">
        <v>196</v>
      </c>
      <c r="AB68" s="15" t="s">
        <v>51</v>
      </c>
    </row>
    <row r="69" spans="1:28" ht="240" x14ac:dyDescent="0.25">
      <c r="A69" s="57"/>
      <c r="B69" s="51"/>
      <c r="C69" s="51"/>
      <c r="D69" s="48" t="s">
        <v>198</v>
      </c>
      <c r="E69" s="46" t="s">
        <v>42</v>
      </c>
      <c r="F69" s="15" t="s">
        <v>122</v>
      </c>
      <c r="G69" s="15" t="s">
        <v>113</v>
      </c>
      <c r="H69" s="15" t="s">
        <v>123</v>
      </c>
      <c r="I69" s="15" t="s">
        <v>124</v>
      </c>
      <c r="J69" s="15" t="s">
        <v>116</v>
      </c>
      <c r="K69" s="15" t="s">
        <v>116</v>
      </c>
      <c r="L69" s="15" t="s">
        <v>125</v>
      </c>
      <c r="M69" s="46">
        <v>2</v>
      </c>
      <c r="N69" s="15">
        <v>3</v>
      </c>
      <c r="O69" s="15">
        <f t="shared" si="13"/>
        <v>6</v>
      </c>
      <c r="P69" s="15" t="str">
        <f t="shared" si="1"/>
        <v>MEDIO</v>
      </c>
      <c r="Q69" s="46">
        <v>10</v>
      </c>
      <c r="R69" s="15">
        <f t="shared" si="14"/>
        <v>60</v>
      </c>
      <c r="S69" s="15" t="str">
        <f t="shared" si="15"/>
        <v>III</v>
      </c>
      <c r="T69" s="15" t="str">
        <f t="shared" si="16"/>
        <v>MEJORABLE</v>
      </c>
      <c r="U69" s="46">
        <v>8</v>
      </c>
      <c r="V69" s="15" t="s">
        <v>126</v>
      </c>
      <c r="W69" s="46" t="s">
        <v>42</v>
      </c>
      <c r="X69" s="46" t="s">
        <v>51</v>
      </c>
      <c r="Y69" s="46" t="s">
        <v>51</v>
      </c>
      <c r="Z69" s="56" t="s">
        <v>51</v>
      </c>
      <c r="AA69" s="56" t="s">
        <v>127</v>
      </c>
      <c r="AB69" s="15" t="s">
        <v>128</v>
      </c>
    </row>
    <row r="70" spans="1:28" ht="114" x14ac:dyDescent="0.25">
      <c r="A70" s="57"/>
      <c r="B70" s="51"/>
      <c r="C70" s="51"/>
      <c r="D70" s="48" t="s">
        <v>198</v>
      </c>
      <c r="E70" s="46" t="s">
        <v>42</v>
      </c>
      <c r="F70" s="15" t="s">
        <v>129</v>
      </c>
      <c r="G70" s="15" t="s">
        <v>113</v>
      </c>
      <c r="H70" s="15" t="s">
        <v>130</v>
      </c>
      <c r="I70" s="15" t="s">
        <v>131</v>
      </c>
      <c r="J70" s="15" t="s">
        <v>116</v>
      </c>
      <c r="K70" s="15" t="s">
        <v>116</v>
      </c>
      <c r="L70" s="15" t="s">
        <v>132</v>
      </c>
      <c r="M70" s="46">
        <v>2</v>
      </c>
      <c r="N70" s="15">
        <v>3</v>
      </c>
      <c r="O70" s="15">
        <f t="shared" si="13"/>
        <v>6</v>
      </c>
      <c r="P70" s="15" t="str">
        <f t="shared" si="1"/>
        <v>MEDIO</v>
      </c>
      <c r="Q70" s="46">
        <v>10</v>
      </c>
      <c r="R70" s="15">
        <f t="shared" si="14"/>
        <v>60</v>
      </c>
      <c r="S70" s="15" t="str">
        <f t="shared" si="15"/>
        <v>III</v>
      </c>
      <c r="T70" s="15" t="str">
        <f t="shared" si="16"/>
        <v>MEJORABLE</v>
      </c>
      <c r="U70" s="46">
        <v>8</v>
      </c>
      <c r="V70" s="15" t="s">
        <v>126</v>
      </c>
      <c r="W70" s="46" t="s">
        <v>42</v>
      </c>
      <c r="X70" s="46" t="s">
        <v>51</v>
      </c>
      <c r="Y70" s="46" t="s">
        <v>51</v>
      </c>
      <c r="Z70" s="56" t="s">
        <v>51</v>
      </c>
      <c r="AA70" s="56" t="s">
        <v>133</v>
      </c>
      <c r="AB70" s="15" t="s">
        <v>134</v>
      </c>
    </row>
    <row r="71" spans="1:28" ht="409.5" x14ac:dyDescent="0.25">
      <c r="A71" s="57"/>
      <c r="B71" s="51"/>
      <c r="C71" s="51"/>
      <c r="D71" s="48" t="s">
        <v>198</v>
      </c>
      <c r="E71" s="46" t="s">
        <v>42</v>
      </c>
      <c r="F71" s="15" t="s">
        <v>135</v>
      </c>
      <c r="G71" s="15" t="s">
        <v>136</v>
      </c>
      <c r="H71" s="15" t="s">
        <v>137</v>
      </c>
      <c r="I71" s="15" t="s">
        <v>138</v>
      </c>
      <c r="J71" s="15" t="s">
        <v>116</v>
      </c>
      <c r="K71" s="15" t="s">
        <v>116</v>
      </c>
      <c r="L71" s="15" t="s">
        <v>116</v>
      </c>
      <c r="M71" s="46">
        <v>2</v>
      </c>
      <c r="N71" s="15">
        <v>3</v>
      </c>
      <c r="O71" s="15">
        <f t="shared" si="13"/>
        <v>6</v>
      </c>
      <c r="P71" s="15" t="str">
        <f t="shared" si="1"/>
        <v>MEDIO</v>
      </c>
      <c r="Q71" s="46">
        <v>10</v>
      </c>
      <c r="R71" s="15">
        <f t="shared" si="14"/>
        <v>60</v>
      </c>
      <c r="S71" s="15" t="str">
        <f t="shared" si="15"/>
        <v>III</v>
      </c>
      <c r="T71" s="15" t="str">
        <f t="shared" si="16"/>
        <v>MEJORABLE</v>
      </c>
      <c r="U71" s="46">
        <v>8</v>
      </c>
      <c r="V71" s="15" t="s">
        <v>139</v>
      </c>
      <c r="W71" s="46" t="s">
        <v>42</v>
      </c>
      <c r="X71" s="46" t="s">
        <v>51</v>
      </c>
      <c r="Y71" s="46" t="s">
        <v>51</v>
      </c>
      <c r="Z71" s="56" t="s">
        <v>140</v>
      </c>
      <c r="AA71" s="58" t="s">
        <v>141</v>
      </c>
      <c r="AB71" s="56" t="s">
        <v>51</v>
      </c>
    </row>
    <row r="72" spans="1:28" ht="199.5" x14ac:dyDescent="0.25">
      <c r="A72" s="57"/>
      <c r="B72" s="51"/>
      <c r="C72" s="51"/>
      <c r="D72" s="48" t="s">
        <v>198</v>
      </c>
      <c r="E72" s="46" t="s">
        <v>42</v>
      </c>
      <c r="F72" s="15" t="s">
        <v>142</v>
      </c>
      <c r="G72" s="15" t="s">
        <v>136</v>
      </c>
      <c r="H72" s="15" t="s">
        <v>143</v>
      </c>
      <c r="I72" s="15" t="s">
        <v>144</v>
      </c>
      <c r="J72" s="15" t="s">
        <v>116</v>
      </c>
      <c r="K72" s="15" t="s">
        <v>116</v>
      </c>
      <c r="L72" s="15" t="s">
        <v>116</v>
      </c>
      <c r="M72" s="46">
        <v>5</v>
      </c>
      <c r="N72" s="15">
        <v>2</v>
      </c>
      <c r="O72" s="15">
        <f t="shared" si="13"/>
        <v>10</v>
      </c>
      <c r="P72" s="15" t="str">
        <f t="shared" si="1"/>
        <v>ALTO</v>
      </c>
      <c r="Q72" s="46">
        <v>16</v>
      </c>
      <c r="R72" s="15">
        <f t="shared" si="14"/>
        <v>160</v>
      </c>
      <c r="S72" s="15" t="str">
        <f t="shared" si="15"/>
        <v>II</v>
      </c>
      <c r="T72" s="15" t="str">
        <f t="shared" si="16"/>
        <v>NO ACEPTABLE, O ACEPTABLE CON CONTROL</v>
      </c>
      <c r="U72" s="46">
        <v>8</v>
      </c>
      <c r="V72" s="15" t="s">
        <v>145</v>
      </c>
      <c r="W72" s="46" t="s">
        <v>42</v>
      </c>
      <c r="X72" s="46" t="s">
        <v>51</v>
      </c>
      <c r="Y72" s="46" t="s">
        <v>51</v>
      </c>
      <c r="Z72" s="56" t="s">
        <v>51</v>
      </c>
      <c r="AA72" s="56" t="s">
        <v>146</v>
      </c>
      <c r="AB72" s="15" t="s">
        <v>51</v>
      </c>
    </row>
    <row r="73" spans="1:28" ht="128.25" x14ac:dyDescent="0.25">
      <c r="A73" s="57"/>
      <c r="B73" s="51"/>
      <c r="C73" s="51"/>
      <c r="D73" s="48" t="s">
        <v>198</v>
      </c>
      <c r="E73" s="46" t="s">
        <v>42</v>
      </c>
      <c r="F73" s="15" t="s">
        <v>147</v>
      </c>
      <c r="G73" s="15" t="s">
        <v>148</v>
      </c>
      <c r="H73" s="15" t="s">
        <v>160</v>
      </c>
      <c r="I73" s="15" t="s">
        <v>149</v>
      </c>
      <c r="J73" s="15" t="s">
        <v>116</v>
      </c>
      <c r="K73" s="15" t="s">
        <v>116</v>
      </c>
      <c r="L73" s="15" t="s">
        <v>191</v>
      </c>
      <c r="M73" s="46">
        <v>4</v>
      </c>
      <c r="N73" s="15">
        <v>1</v>
      </c>
      <c r="O73" s="15">
        <f>M73*N73</f>
        <v>4</v>
      </c>
      <c r="P73" s="15" t="str">
        <f t="shared" si="1"/>
        <v>BAJO</v>
      </c>
      <c r="Q73" s="46">
        <v>100</v>
      </c>
      <c r="R73" s="15">
        <f>O73*Q73</f>
        <v>400</v>
      </c>
      <c r="S73" s="15" t="str">
        <f>IF((R73)&lt;=20,"IV",IF(R73&lt;=120,"III",IF(R73&lt;=500,"II",IF(R73&lt;=4000,"I"))))</f>
        <v>II</v>
      </c>
      <c r="T73" s="15" t="str">
        <f>IF((R73)&lt;=20,"ACEPTABLE",IF(R73&lt;=120,"MEJORABLE",IF(R73&lt;=500,"NO ACEPTABLE, O ACEPTABLE CON CONTROL",IF(R73&lt;=4000,"NO ACEPTABLE"))))</f>
        <v>NO ACEPTABLE, O ACEPTABLE CON CONTROL</v>
      </c>
      <c r="U73" s="46">
        <v>8</v>
      </c>
      <c r="V73" s="15" t="s">
        <v>151</v>
      </c>
      <c r="W73" s="46" t="s">
        <v>42</v>
      </c>
      <c r="X73" s="46" t="s">
        <v>51</v>
      </c>
      <c r="Y73" s="46" t="s">
        <v>51</v>
      </c>
      <c r="Z73" s="56" t="s">
        <v>51</v>
      </c>
      <c r="AA73" s="56" t="s">
        <v>152</v>
      </c>
      <c r="AB73" s="15" t="s">
        <v>153</v>
      </c>
    </row>
    <row r="74" spans="1:28" ht="185.25" x14ac:dyDescent="0.25">
      <c r="A74" s="57"/>
      <c r="B74" s="51"/>
      <c r="C74" s="51"/>
      <c r="D74" s="48" t="s">
        <v>198</v>
      </c>
      <c r="E74" s="46" t="s">
        <v>42</v>
      </c>
      <c r="F74" s="15" t="s">
        <v>154</v>
      </c>
      <c r="G74" s="15" t="s">
        <v>148</v>
      </c>
      <c r="H74" s="15" t="s">
        <v>173</v>
      </c>
      <c r="I74" s="15" t="s">
        <v>174</v>
      </c>
      <c r="J74" s="15" t="s">
        <v>51</v>
      </c>
      <c r="K74" s="15" t="s">
        <v>51</v>
      </c>
      <c r="L74" s="15" t="s">
        <v>175</v>
      </c>
      <c r="M74" s="46">
        <v>6</v>
      </c>
      <c r="N74" s="15">
        <v>3</v>
      </c>
      <c r="O74" s="15">
        <f t="shared" ref="O74:O81" si="17">M74*N74</f>
        <v>18</v>
      </c>
      <c r="P74" s="15" t="str">
        <f t="shared" si="1"/>
        <v>ALTO</v>
      </c>
      <c r="Q74" s="46">
        <v>20</v>
      </c>
      <c r="R74" s="15">
        <f t="shared" ref="R74:R81" si="18">O74*Q74</f>
        <v>360</v>
      </c>
      <c r="S74" s="15" t="str">
        <f t="shared" ref="S74:S81" si="19">IF((R74)&lt;=20,"IV",IF(R74&lt;=120,"III",IF(R74&lt;=500,"II",IF(R74&lt;=4000,"I"))))</f>
        <v>II</v>
      </c>
      <c r="T74" s="15" t="str">
        <f t="shared" ref="T74:T81" si="20">IF((R74)&lt;=20,"ACEPTABLE",IF(R74&lt;=120,"MEJORABLE",IF(R74&lt;=500,"NO ACEPTABLE, O ACEPTABLE CON CONTROL",IF(R74&lt;=4000,"NO ACEPTABLE"))))</f>
        <v>NO ACEPTABLE, O ACEPTABLE CON CONTROL</v>
      </c>
      <c r="U74" s="46">
        <v>8</v>
      </c>
      <c r="V74" s="15" t="s">
        <v>74</v>
      </c>
      <c r="W74" s="46" t="s">
        <v>42</v>
      </c>
      <c r="X74" s="46" t="s">
        <v>51</v>
      </c>
      <c r="Y74" s="46" t="s">
        <v>51</v>
      </c>
      <c r="Z74" s="15" t="s">
        <v>75</v>
      </c>
      <c r="AA74" s="15" t="s">
        <v>76</v>
      </c>
      <c r="AB74" s="15" t="s">
        <v>77</v>
      </c>
    </row>
    <row r="75" spans="1:28" ht="128.25" x14ac:dyDescent="0.25">
      <c r="A75" s="57"/>
      <c r="B75" s="51"/>
      <c r="C75" s="51"/>
      <c r="D75" s="48" t="s">
        <v>198</v>
      </c>
      <c r="E75" s="46" t="s">
        <v>42</v>
      </c>
      <c r="F75" s="15" t="s">
        <v>154</v>
      </c>
      <c r="G75" s="15" t="s">
        <v>148</v>
      </c>
      <c r="H75" s="15" t="s">
        <v>155</v>
      </c>
      <c r="I75" s="15" t="s">
        <v>174</v>
      </c>
      <c r="J75" s="15" t="s">
        <v>42</v>
      </c>
      <c r="K75" s="15" t="s">
        <v>42</v>
      </c>
      <c r="L75" s="15" t="s">
        <v>51</v>
      </c>
      <c r="M75" s="46">
        <v>2</v>
      </c>
      <c r="N75" s="15">
        <v>3</v>
      </c>
      <c r="O75" s="15">
        <f t="shared" si="17"/>
        <v>6</v>
      </c>
      <c r="P75" s="15" t="str">
        <f t="shared" si="1"/>
        <v>MEDIO</v>
      </c>
      <c r="Q75" s="46">
        <v>25</v>
      </c>
      <c r="R75" s="15">
        <f t="shared" si="18"/>
        <v>150</v>
      </c>
      <c r="S75" s="15" t="str">
        <f t="shared" si="19"/>
        <v>II</v>
      </c>
      <c r="T75" s="15" t="str">
        <f t="shared" si="20"/>
        <v>NO ACEPTABLE, O ACEPTABLE CON CONTROL</v>
      </c>
      <c r="U75" s="46">
        <v>8</v>
      </c>
      <c r="V75" s="15" t="s">
        <v>179</v>
      </c>
      <c r="W75" s="46" t="s">
        <v>42</v>
      </c>
      <c r="X75" s="46" t="s">
        <v>51</v>
      </c>
      <c r="Y75" s="46" t="s">
        <v>51</v>
      </c>
      <c r="Z75" s="56" t="s">
        <v>51</v>
      </c>
      <c r="AA75" s="56" t="s">
        <v>158</v>
      </c>
      <c r="AB75" s="15" t="s">
        <v>77</v>
      </c>
    </row>
    <row r="76" spans="1:28" ht="156.75" x14ac:dyDescent="0.25">
      <c r="A76" s="57"/>
      <c r="B76" s="51"/>
      <c r="C76" s="51"/>
      <c r="D76" s="48" t="s">
        <v>198</v>
      </c>
      <c r="E76" s="46" t="s">
        <v>42</v>
      </c>
      <c r="F76" s="15" t="s">
        <v>192</v>
      </c>
      <c r="G76" s="15" t="s">
        <v>193</v>
      </c>
      <c r="H76" s="15" t="s">
        <v>194</v>
      </c>
      <c r="I76" s="15" t="s">
        <v>195</v>
      </c>
      <c r="J76" s="15" t="s">
        <v>51</v>
      </c>
      <c r="K76" s="15" t="s">
        <v>51</v>
      </c>
      <c r="L76" s="15" t="s">
        <v>42</v>
      </c>
      <c r="M76" s="46">
        <v>4</v>
      </c>
      <c r="N76" s="15">
        <v>2</v>
      </c>
      <c r="O76" s="15">
        <f t="shared" si="17"/>
        <v>8</v>
      </c>
      <c r="P76" s="15" t="str">
        <f t="shared" si="1"/>
        <v>MEDIO</v>
      </c>
      <c r="Q76" s="46">
        <v>25</v>
      </c>
      <c r="R76" s="15">
        <f t="shared" si="18"/>
        <v>200</v>
      </c>
      <c r="S76" s="15" t="str">
        <f t="shared" si="19"/>
        <v>II</v>
      </c>
      <c r="T76" s="15" t="str">
        <f t="shared" si="20"/>
        <v>NO ACEPTABLE, O ACEPTABLE CON CONTROL</v>
      </c>
      <c r="U76" s="46">
        <v>8</v>
      </c>
      <c r="V76" s="15" t="s">
        <v>179</v>
      </c>
      <c r="W76" s="46" t="s">
        <v>42</v>
      </c>
      <c r="X76" s="46" t="s">
        <v>51</v>
      </c>
      <c r="Y76" s="46" t="s">
        <v>51</v>
      </c>
      <c r="Z76" s="56" t="s">
        <v>51</v>
      </c>
      <c r="AA76" s="15" t="s">
        <v>196</v>
      </c>
      <c r="AB76" s="15" t="s">
        <v>51</v>
      </c>
    </row>
    <row r="77" spans="1:28" ht="90" x14ac:dyDescent="0.25">
      <c r="A77" s="57"/>
      <c r="B77" s="51"/>
      <c r="C77" s="51"/>
      <c r="D77" s="48" t="s">
        <v>199</v>
      </c>
      <c r="E77" s="46" t="s">
        <v>42</v>
      </c>
      <c r="F77" s="15" t="s">
        <v>112</v>
      </c>
      <c r="G77" s="15" t="s">
        <v>113</v>
      </c>
      <c r="H77" s="15" t="s">
        <v>200</v>
      </c>
      <c r="I77" s="15" t="s">
        <v>115</v>
      </c>
      <c r="J77" s="15" t="s">
        <v>116</v>
      </c>
      <c r="K77" s="15" t="s">
        <v>116</v>
      </c>
      <c r="L77" s="15" t="s">
        <v>117</v>
      </c>
      <c r="M77" s="46">
        <v>2</v>
      </c>
      <c r="N77" s="15">
        <v>2</v>
      </c>
      <c r="O77" s="15">
        <f t="shared" si="17"/>
        <v>4</v>
      </c>
      <c r="P77" s="15" t="str">
        <f t="shared" si="1"/>
        <v>BAJO</v>
      </c>
      <c r="Q77" s="46">
        <v>10</v>
      </c>
      <c r="R77" s="15">
        <f t="shared" si="18"/>
        <v>40</v>
      </c>
      <c r="S77" s="15" t="str">
        <f t="shared" si="19"/>
        <v>III</v>
      </c>
      <c r="T77" s="15" t="str">
        <f t="shared" si="20"/>
        <v>MEJORABLE</v>
      </c>
      <c r="U77" s="46">
        <v>8</v>
      </c>
      <c r="V77" s="15" t="s">
        <v>118</v>
      </c>
      <c r="W77" s="46" t="s">
        <v>42</v>
      </c>
      <c r="X77" s="46" t="s">
        <v>51</v>
      </c>
      <c r="Y77" s="46" t="s">
        <v>51</v>
      </c>
      <c r="Z77" s="56" t="s">
        <v>119</v>
      </c>
      <c r="AA77" s="15" t="s">
        <v>120</v>
      </c>
      <c r="AB77" s="15" t="s">
        <v>121</v>
      </c>
    </row>
    <row r="78" spans="1:28" ht="240" x14ac:dyDescent="0.25">
      <c r="A78" s="57"/>
      <c r="B78" s="51"/>
      <c r="C78" s="51"/>
      <c r="D78" s="48" t="s">
        <v>199</v>
      </c>
      <c r="E78" s="46" t="s">
        <v>42</v>
      </c>
      <c r="F78" s="15" t="s">
        <v>122</v>
      </c>
      <c r="G78" s="15" t="s">
        <v>113</v>
      </c>
      <c r="H78" s="15" t="s">
        <v>123</v>
      </c>
      <c r="I78" s="15" t="s">
        <v>124</v>
      </c>
      <c r="J78" s="15" t="s">
        <v>116</v>
      </c>
      <c r="K78" s="15" t="s">
        <v>116</v>
      </c>
      <c r="L78" s="15" t="s">
        <v>125</v>
      </c>
      <c r="M78" s="46">
        <v>2</v>
      </c>
      <c r="N78" s="15">
        <v>3</v>
      </c>
      <c r="O78" s="15">
        <f t="shared" si="17"/>
        <v>6</v>
      </c>
      <c r="P78" s="15" t="str">
        <f t="shared" si="1"/>
        <v>MEDIO</v>
      </c>
      <c r="Q78" s="46">
        <v>10</v>
      </c>
      <c r="R78" s="15">
        <f t="shared" si="18"/>
        <v>60</v>
      </c>
      <c r="S78" s="15" t="str">
        <f t="shared" si="19"/>
        <v>III</v>
      </c>
      <c r="T78" s="15" t="str">
        <f t="shared" si="20"/>
        <v>MEJORABLE</v>
      </c>
      <c r="U78" s="46">
        <v>8</v>
      </c>
      <c r="V78" s="15" t="s">
        <v>126</v>
      </c>
      <c r="W78" s="46" t="s">
        <v>42</v>
      </c>
      <c r="X78" s="46" t="s">
        <v>51</v>
      </c>
      <c r="Y78" s="46" t="s">
        <v>51</v>
      </c>
      <c r="Z78" s="56" t="s">
        <v>51</v>
      </c>
      <c r="AA78" s="56" t="s">
        <v>127</v>
      </c>
      <c r="AB78" s="15" t="s">
        <v>128</v>
      </c>
    </row>
    <row r="79" spans="1:28" ht="114" x14ac:dyDescent="0.25">
      <c r="A79" s="57"/>
      <c r="B79" s="51"/>
      <c r="C79" s="51"/>
      <c r="D79" s="48" t="s">
        <v>199</v>
      </c>
      <c r="E79" s="46" t="s">
        <v>42</v>
      </c>
      <c r="F79" s="15" t="s">
        <v>129</v>
      </c>
      <c r="G79" s="15" t="s">
        <v>113</v>
      </c>
      <c r="H79" s="15" t="s">
        <v>130</v>
      </c>
      <c r="I79" s="15" t="s">
        <v>131</v>
      </c>
      <c r="J79" s="15" t="s">
        <v>116</v>
      </c>
      <c r="K79" s="15" t="s">
        <v>116</v>
      </c>
      <c r="L79" s="15" t="s">
        <v>132</v>
      </c>
      <c r="M79" s="46">
        <v>2</v>
      </c>
      <c r="N79" s="15">
        <v>3</v>
      </c>
      <c r="O79" s="15">
        <f t="shared" si="17"/>
        <v>6</v>
      </c>
      <c r="P79" s="15" t="str">
        <f t="shared" si="1"/>
        <v>MEDIO</v>
      </c>
      <c r="Q79" s="46">
        <v>10</v>
      </c>
      <c r="R79" s="15">
        <f t="shared" si="18"/>
        <v>60</v>
      </c>
      <c r="S79" s="15" t="str">
        <f t="shared" si="19"/>
        <v>III</v>
      </c>
      <c r="T79" s="15" t="str">
        <f t="shared" si="20"/>
        <v>MEJORABLE</v>
      </c>
      <c r="U79" s="46">
        <v>8</v>
      </c>
      <c r="V79" s="15" t="s">
        <v>126</v>
      </c>
      <c r="W79" s="46" t="s">
        <v>42</v>
      </c>
      <c r="X79" s="46" t="s">
        <v>51</v>
      </c>
      <c r="Y79" s="46" t="s">
        <v>51</v>
      </c>
      <c r="Z79" s="56" t="s">
        <v>51</v>
      </c>
      <c r="AA79" s="56" t="s">
        <v>133</v>
      </c>
      <c r="AB79" s="15" t="s">
        <v>134</v>
      </c>
    </row>
    <row r="80" spans="1:28" ht="71.25" x14ac:dyDescent="0.25">
      <c r="A80" s="57"/>
      <c r="B80" s="51"/>
      <c r="C80" s="51"/>
      <c r="D80" s="48" t="s">
        <v>199</v>
      </c>
      <c r="E80" s="46" t="s">
        <v>42</v>
      </c>
      <c r="F80" s="15" t="s">
        <v>184</v>
      </c>
      <c r="G80" s="15" t="s">
        <v>168</v>
      </c>
      <c r="H80" s="14" t="s">
        <v>185</v>
      </c>
      <c r="I80" s="15" t="s">
        <v>170</v>
      </c>
      <c r="J80" s="15" t="s">
        <v>116</v>
      </c>
      <c r="K80" s="15" t="s">
        <v>116</v>
      </c>
      <c r="L80" s="15" t="s">
        <v>116</v>
      </c>
      <c r="M80" s="46">
        <v>2</v>
      </c>
      <c r="N80" s="15">
        <v>2</v>
      </c>
      <c r="O80" s="15">
        <f t="shared" si="17"/>
        <v>4</v>
      </c>
      <c r="P80" s="15" t="str">
        <f t="shared" si="1"/>
        <v>BAJO</v>
      </c>
      <c r="Q80" s="46">
        <v>10</v>
      </c>
      <c r="R80" s="15">
        <f t="shared" si="18"/>
        <v>40</v>
      </c>
      <c r="S80" s="15" t="str">
        <f t="shared" si="19"/>
        <v>III</v>
      </c>
      <c r="T80" s="15" t="str">
        <f t="shared" si="20"/>
        <v>MEJORABLE</v>
      </c>
      <c r="U80" s="46">
        <v>8</v>
      </c>
      <c r="V80" s="15" t="s">
        <v>170</v>
      </c>
      <c r="W80" s="46" t="s">
        <v>42</v>
      </c>
      <c r="X80" s="46" t="s">
        <v>51</v>
      </c>
      <c r="Y80" s="46" t="s">
        <v>51</v>
      </c>
      <c r="Z80" s="56" t="s">
        <v>51</v>
      </c>
      <c r="AA80" s="15" t="s">
        <v>171</v>
      </c>
      <c r="AB80" s="15" t="s">
        <v>186</v>
      </c>
    </row>
    <row r="81" spans="1:28" ht="199.5" x14ac:dyDescent="0.25">
      <c r="A81" s="57"/>
      <c r="B81" s="51"/>
      <c r="C81" s="51"/>
      <c r="D81" s="48" t="s">
        <v>199</v>
      </c>
      <c r="E81" s="46" t="s">
        <v>42</v>
      </c>
      <c r="F81" s="15" t="s">
        <v>142</v>
      </c>
      <c r="G81" s="15" t="s">
        <v>136</v>
      </c>
      <c r="H81" s="15" t="s">
        <v>143</v>
      </c>
      <c r="I81" s="15" t="s">
        <v>144</v>
      </c>
      <c r="J81" s="15" t="s">
        <v>116</v>
      </c>
      <c r="K81" s="15" t="s">
        <v>116</v>
      </c>
      <c r="L81" s="15" t="s">
        <v>116</v>
      </c>
      <c r="M81" s="46">
        <v>4</v>
      </c>
      <c r="N81" s="15">
        <v>2</v>
      </c>
      <c r="O81" s="15">
        <f t="shared" si="17"/>
        <v>8</v>
      </c>
      <c r="P81" s="15" t="str">
        <f t="shared" si="1"/>
        <v>MEDIO</v>
      </c>
      <c r="Q81" s="46">
        <v>15</v>
      </c>
      <c r="R81" s="15">
        <f t="shared" si="18"/>
        <v>120</v>
      </c>
      <c r="S81" s="15" t="str">
        <f t="shared" si="19"/>
        <v>III</v>
      </c>
      <c r="T81" s="15" t="str">
        <f t="shared" si="20"/>
        <v>MEJORABLE</v>
      </c>
      <c r="U81" s="46">
        <v>8</v>
      </c>
      <c r="V81" s="15" t="s">
        <v>145</v>
      </c>
      <c r="W81" s="46" t="s">
        <v>42</v>
      </c>
      <c r="X81" s="46" t="s">
        <v>51</v>
      </c>
      <c r="Y81" s="46" t="s">
        <v>51</v>
      </c>
      <c r="Z81" s="56" t="s">
        <v>51</v>
      </c>
      <c r="AA81" s="56" t="s">
        <v>146</v>
      </c>
      <c r="AB81" s="15" t="s">
        <v>51</v>
      </c>
    </row>
    <row r="82" spans="1:28" ht="128.25" x14ac:dyDescent="0.25">
      <c r="A82" s="57"/>
      <c r="B82" s="51"/>
      <c r="C82" s="51"/>
      <c r="D82" s="48" t="s">
        <v>199</v>
      </c>
      <c r="E82" s="46" t="s">
        <v>42</v>
      </c>
      <c r="F82" s="15" t="s">
        <v>147</v>
      </c>
      <c r="G82" s="15" t="s">
        <v>148</v>
      </c>
      <c r="H82" s="15" t="s">
        <v>114</v>
      </c>
      <c r="I82" s="15" t="s">
        <v>149</v>
      </c>
      <c r="J82" s="15" t="s">
        <v>116</v>
      </c>
      <c r="K82" s="15" t="s">
        <v>116</v>
      </c>
      <c r="L82" s="15" t="s">
        <v>191</v>
      </c>
      <c r="M82" s="46">
        <v>3</v>
      </c>
      <c r="N82" s="15">
        <v>3</v>
      </c>
      <c r="O82" s="15">
        <f>M82*N82</f>
        <v>9</v>
      </c>
      <c r="P82" s="15" t="str">
        <f t="shared" ref="P82:P145" si="21">IF(O82&gt;=24,"MUY ALTO",IF(O82&gt;9,"ALTO",IF(O82&gt;=6,"MEDIO",IF(O82&gt;=2,"BAJO"))))</f>
        <v>MEDIO</v>
      </c>
      <c r="Q82" s="46">
        <v>100</v>
      </c>
      <c r="R82" s="15">
        <f>O82*Q82</f>
        <v>900</v>
      </c>
      <c r="S82" s="15" t="str">
        <f>IF((R82)&lt;=20,"IV",IF(R82&lt;=120,"III",IF(R82&lt;=500,"II",IF(R82&lt;=4000,"I"))))</f>
        <v>I</v>
      </c>
      <c r="T82" s="15" t="str">
        <f>IF((R82)&lt;=20,"ACEPTABLE",IF(R82&lt;=120,"MEJORABLE",IF(R82&lt;=500,"NO ACEPTABLE, O ACEPTABLE CON CONTROL",IF(R82&lt;=4000,"NO ACEPTABLE"))))</f>
        <v>NO ACEPTABLE</v>
      </c>
      <c r="U82" s="46">
        <v>8</v>
      </c>
      <c r="V82" s="15" t="s">
        <v>151</v>
      </c>
      <c r="W82" s="46" t="s">
        <v>42</v>
      </c>
      <c r="X82" s="46" t="s">
        <v>51</v>
      </c>
      <c r="Y82" s="46" t="s">
        <v>51</v>
      </c>
      <c r="Z82" s="56" t="s">
        <v>51</v>
      </c>
      <c r="AA82" s="56" t="s">
        <v>152</v>
      </c>
      <c r="AB82" s="15" t="s">
        <v>153</v>
      </c>
    </row>
    <row r="83" spans="1:28" ht="142.5" x14ac:dyDescent="0.25">
      <c r="A83" s="57"/>
      <c r="B83" s="51"/>
      <c r="C83" s="51"/>
      <c r="D83" s="48" t="s">
        <v>199</v>
      </c>
      <c r="E83" s="46" t="s">
        <v>42</v>
      </c>
      <c r="F83" s="15" t="s">
        <v>201</v>
      </c>
      <c r="G83" s="15" t="s">
        <v>148</v>
      </c>
      <c r="H83" s="15" t="s">
        <v>202</v>
      </c>
      <c r="I83" s="15" t="s">
        <v>203</v>
      </c>
      <c r="J83" s="15" t="s">
        <v>116</v>
      </c>
      <c r="K83" s="15" t="s">
        <v>116</v>
      </c>
      <c r="L83" s="15" t="s">
        <v>116</v>
      </c>
      <c r="M83" s="46">
        <v>2</v>
      </c>
      <c r="N83" s="15">
        <v>3</v>
      </c>
      <c r="O83" s="15">
        <f t="shared" ref="O83:O104" si="22">M83*N83</f>
        <v>6</v>
      </c>
      <c r="P83" s="15" t="str">
        <f t="shared" si="21"/>
        <v>MEDIO</v>
      </c>
      <c r="Q83" s="46">
        <v>25</v>
      </c>
      <c r="R83" s="15">
        <f t="shared" ref="R83:R104" si="23">O83*Q83</f>
        <v>150</v>
      </c>
      <c r="S83" s="15" t="str">
        <f t="shared" ref="S83:S104" si="24">IF((R83)&lt;=20,"IV",IF(R83&lt;=120,"III",IF(R83&lt;=500,"II",IF(R83&lt;=4000,"I"))))</f>
        <v>II</v>
      </c>
      <c r="T83" s="15" t="str">
        <f t="shared" ref="T83:T104" si="25">IF((R83)&lt;=20,"ACEPTABLE",IF(R83&lt;=120,"MEJORABLE",IF(R83&lt;=500,"NO ACEPTABLE, O ACEPTABLE CON CONTROL",IF(R83&lt;=4000,"NO ACEPTABLE"))))</f>
        <v>NO ACEPTABLE, O ACEPTABLE CON CONTROL</v>
      </c>
      <c r="U83" s="46">
        <v>8</v>
      </c>
      <c r="V83" s="15" t="s">
        <v>203</v>
      </c>
      <c r="W83" s="46" t="s">
        <v>42</v>
      </c>
      <c r="X83" s="46" t="s">
        <v>51</v>
      </c>
      <c r="Y83" s="46" t="s">
        <v>51</v>
      </c>
      <c r="Z83" s="15" t="s">
        <v>51</v>
      </c>
      <c r="AA83" s="15" t="s">
        <v>204</v>
      </c>
      <c r="AB83" s="15" t="s">
        <v>205</v>
      </c>
    </row>
    <row r="84" spans="1:28" ht="242.25" x14ac:dyDescent="0.25">
      <c r="A84" s="57"/>
      <c r="B84" s="51"/>
      <c r="C84" s="51"/>
      <c r="D84" s="48" t="s">
        <v>206</v>
      </c>
      <c r="E84" s="46" t="s">
        <v>42</v>
      </c>
      <c r="F84" s="15" t="s">
        <v>112</v>
      </c>
      <c r="G84" s="15" t="s">
        <v>113</v>
      </c>
      <c r="H84" s="15" t="s">
        <v>207</v>
      </c>
      <c r="I84" s="15" t="s">
        <v>115</v>
      </c>
      <c r="J84" s="15" t="s">
        <v>116</v>
      </c>
      <c r="K84" s="15" t="s">
        <v>116</v>
      </c>
      <c r="L84" s="15" t="s">
        <v>117</v>
      </c>
      <c r="M84" s="46">
        <v>2</v>
      </c>
      <c r="N84" s="15">
        <v>2</v>
      </c>
      <c r="O84" s="15">
        <f t="shared" si="22"/>
        <v>4</v>
      </c>
      <c r="P84" s="15" t="str">
        <f t="shared" si="21"/>
        <v>BAJO</v>
      </c>
      <c r="Q84" s="46">
        <v>10</v>
      </c>
      <c r="R84" s="15">
        <f t="shared" si="23"/>
        <v>40</v>
      </c>
      <c r="S84" s="15" t="str">
        <f t="shared" si="24"/>
        <v>III</v>
      </c>
      <c r="T84" s="15" t="str">
        <f t="shared" si="25"/>
        <v>MEJORABLE</v>
      </c>
      <c r="U84" s="46">
        <v>8</v>
      </c>
      <c r="V84" s="15" t="s">
        <v>118</v>
      </c>
      <c r="W84" s="46" t="s">
        <v>42</v>
      </c>
      <c r="X84" s="46" t="s">
        <v>51</v>
      </c>
      <c r="Y84" s="46" t="s">
        <v>51</v>
      </c>
      <c r="Z84" s="56" t="s">
        <v>51</v>
      </c>
      <c r="AA84" s="15" t="s">
        <v>208</v>
      </c>
      <c r="AB84" s="15" t="s">
        <v>121</v>
      </c>
    </row>
    <row r="85" spans="1:28" ht="240" x14ac:dyDescent="0.25">
      <c r="A85" s="57"/>
      <c r="B85" s="51"/>
      <c r="C85" s="51"/>
      <c r="D85" s="48" t="s">
        <v>206</v>
      </c>
      <c r="E85" s="46" t="s">
        <v>42</v>
      </c>
      <c r="F85" s="15" t="s">
        <v>122</v>
      </c>
      <c r="G85" s="15" t="s">
        <v>113</v>
      </c>
      <c r="H85" s="15" t="s">
        <v>123</v>
      </c>
      <c r="I85" s="15" t="s">
        <v>124</v>
      </c>
      <c r="J85" s="15" t="s">
        <v>116</v>
      </c>
      <c r="K85" s="15" t="s">
        <v>116</v>
      </c>
      <c r="L85" s="15" t="s">
        <v>125</v>
      </c>
      <c r="M85" s="46">
        <v>2</v>
      </c>
      <c r="N85" s="15">
        <v>3</v>
      </c>
      <c r="O85" s="15">
        <f t="shared" si="22"/>
        <v>6</v>
      </c>
      <c r="P85" s="15" t="str">
        <f t="shared" si="21"/>
        <v>MEDIO</v>
      </c>
      <c r="Q85" s="46">
        <v>10</v>
      </c>
      <c r="R85" s="15">
        <f t="shared" si="23"/>
        <v>60</v>
      </c>
      <c r="S85" s="15" t="str">
        <f t="shared" si="24"/>
        <v>III</v>
      </c>
      <c r="T85" s="15" t="str">
        <f t="shared" si="25"/>
        <v>MEJORABLE</v>
      </c>
      <c r="U85" s="46">
        <v>8</v>
      </c>
      <c r="V85" s="15" t="s">
        <v>126</v>
      </c>
      <c r="W85" s="46" t="s">
        <v>42</v>
      </c>
      <c r="X85" s="46" t="s">
        <v>51</v>
      </c>
      <c r="Y85" s="46" t="s">
        <v>51</v>
      </c>
      <c r="Z85" s="56" t="s">
        <v>51</v>
      </c>
      <c r="AA85" s="56" t="s">
        <v>127</v>
      </c>
      <c r="AB85" s="15" t="s">
        <v>134</v>
      </c>
    </row>
    <row r="86" spans="1:28" ht="120" x14ac:dyDescent="0.25">
      <c r="A86" s="57"/>
      <c r="B86" s="51"/>
      <c r="C86" s="51"/>
      <c r="D86" s="48" t="s">
        <v>206</v>
      </c>
      <c r="E86" s="46" t="s">
        <v>42</v>
      </c>
      <c r="F86" s="15" t="s">
        <v>129</v>
      </c>
      <c r="G86" s="15" t="s">
        <v>113</v>
      </c>
      <c r="H86" s="15" t="s">
        <v>130</v>
      </c>
      <c r="I86" s="15" t="s">
        <v>131</v>
      </c>
      <c r="J86" s="15" t="s">
        <v>116</v>
      </c>
      <c r="K86" s="15" t="s">
        <v>116</v>
      </c>
      <c r="L86" s="15" t="s">
        <v>132</v>
      </c>
      <c r="M86" s="46">
        <v>2</v>
      </c>
      <c r="N86" s="15">
        <v>3</v>
      </c>
      <c r="O86" s="15">
        <f t="shared" si="22"/>
        <v>6</v>
      </c>
      <c r="P86" s="15" t="str">
        <f t="shared" si="21"/>
        <v>MEDIO</v>
      </c>
      <c r="Q86" s="46">
        <v>10</v>
      </c>
      <c r="R86" s="15">
        <f t="shared" si="23"/>
        <v>60</v>
      </c>
      <c r="S86" s="15" t="str">
        <f t="shared" si="24"/>
        <v>III</v>
      </c>
      <c r="T86" s="15" t="str">
        <f t="shared" si="25"/>
        <v>MEJORABLE</v>
      </c>
      <c r="U86" s="46">
        <v>8</v>
      </c>
      <c r="V86" s="15" t="s">
        <v>126</v>
      </c>
      <c r="W86" s="46" t="s">
        <v>42</v>
      </c>
      <c r="X86" s="46" t="s">
        <v>51</v>
      </c>
      <c r="Y86" s="46" t="s">
        <v>51</v>
      </c>
      <c r="Z86" s="56" t="s">
        <v>51</v>
      </c>
      <c r="AA86" s="56" t="s">
        <v>209</v>
      </c>
      <c r="AB86" s="15" t="s">
        <v>134</v>
      </c>
    </row>
    <row r="87" spans="1:28" ht="71.25" x14ac:dyDescent="0.25">
      <c r="A87" s="57"/>
      <c r="B87" s="51"/>
      <c r="C87" s="51"/>
      <c r="D87" s="48" t="s">
        <v>206</v>
      </c>
      <c r="E87" s="46" t="s">
        <v>42</v>
      </c>
      <c r="F87" s="15" t="s">
        <v>184</v>
      </c>
      <c r="G87" s="15" t="s">
        <v>168</v>
      </c>
      <c r="H87" s="14" t="s">
        <v>210</v>
      </c>
      <c r="I87" s="15" t="s">
        <v>170</v>
      </c>
      <c r="J87" s="15" t="s">
        <v>116</v>
      </c>
      <c r="K87" s="15" t="s">
        <v>116</v>
      </c>
      <c r="L87" s="15" t="s">
        <v>116</v>
      </c>
      <c r="M87" s="46">
        <v>2</v>
      </c>
      <c r="N87" s="15">
        <v>2</v>
      </c>
      <c r="O87" s="15">
        <f t="shared" si="22"/>
        <v>4</v>
      </c>
      <c r="P87" s="15" t="str">
        <f t="shared" si="21"/>
        <v>BAJO</v>
      </c>
      <c r="Q87" s="46">
        <v>10</v>
      </c>
      <c r="R87" s="15">
        <f t="shared" si="23"/>
        <v>40</v>
      </c>
      <c r="S87" s="15" t="str">
        <f t="shared" si="24"/>
        <v>III</v>
      </c>
      <c r="T87" s="15" t="str">
        <f t="shared" si="25"/>
        <v>MEJORABLE</v>
      </c>
      <c r="U87" s="46">
        <v>8</v>
      </c>
      <c r="V87" s="15" t="s">
        <v>170</v>
      </c>
      <c r="W87" s="46" t="s">
        <v>42</v>
      </c>
      <c r="X87" s="46" t="s">
        <v>51</v>
      </c>
      <c r="Y87" s="46" t="s">
        <v>51</v>
      </c>
      <c r="Z87" s="56" t="s">
        <v>51</v>
      </c>
      <c r="AA87" s="15" t="s">
        <v>211</v>
      </c>
      <c r="AB87" s="15" t="s">
        <v>186</v>
      </c>
    </row>
    <row r="88" spans="1:28" ht="199.5" x14ac:dyDescent="0.25">
      <c r="A88" s="57"/>
      <c r="B88" s="51"/>
      <c r="C88" s="51"/>
      <c r="D88" s="48" t="s">
        <v>206</v>
      </c>
      <c r="E88" s="46" t="s">
        <v>42</v>
      </c>
      <c r="F88" s="15" t="s">
        <v>142</v>
      </c>
      <c r="G88" s="15" t="s">
        <v>136</v>
      </c>
      <c r="H88" s="15" t="s">
        <v>212</v>
      </c>
      <c r="I88" s="15" t="s">
        <v>144</v>
      </c>
      <c r="J88" s="15" t="s">
        <v>116</v>
      </c>
      <c r="K88" s="15" t="s">
        <v>116</v>
      </c>
      <c r="L88" s="15" t="s">
        <v>116</v>
      </c>
      <c r="M88" s="46">
        <v>4</v>
      </c>
      <c r="N88" s="15">
        <v>3</v>
      </c>
      <c r="O88" s="15">
        <f t="shared" si="22"/>
        <v>12</v>
      </c>
      <c r="P88" s="15" t="str">
        <f t="shared" si="21"/>
        <v>ALTO</v>
      </c>
      <c r="Q88" s="46">
        <v>14</v>
      </c>
      <c r="R88" s="15">
        <f t="shared" si="23"/>
        <v>168</v>
      </c>
      <c r="S88" s="15" t="str">
        <f t="shared" si="24"/>
        <v>II</v>
      </c>
      <c r="T88" s="15" t="str">
        <f t="shared" si="25"/>
        <v>NO ACEPTABLE, O ACEPTABLE CON CONTROL</v>
      </c>
      <c r="U88" s="46">
        <v>8</v>
      </c>
      <c r="V88" s="15" t="s">
        <v>145</v>
      </c>
      <c r="W88" s="46" t="s">
        <v>42</v>
      </c>
      <c r="X88" s="46" t="s">
        <v>51</v>
      </c>
      <c r="Y88" s="46" t="s">
        <v>51</v>
      </c>
      <c r="Z88" s="56" t="s">
        <v>51</v>
      </c>
      <c r="AA88" s="56" t="s">
        <v>146</v>
      </c>
      <c r="AB88" s="15" t="s">
        <v>51</v>
      </c>
    </row>
    <row r="89" spans="1:28" ht="228" x14ac:dyDescent="0.25">
      <c r="A89" s="57"/>
      <c r="B89" s="51"/>
      <c r="C89" s="51"/>
      <c r="D89" s="48" t="s">
        <v>206</v>
      </c>
      <c r="E89" s="46" t="s">
        <v>42</v>
      </c>
      <c r="F89" s="15" t="s">
        <v>213</v>
      </c>
      <c r="G89" s="15" t="s">
        <v>148</v>
      </c>
      <c r="H89" s="15" t="s">
        <v>214</v>
      </c>
      <c r="I89" s="15" t="s">
        <v>215</v>
      </c>
      <c r="J89" s="15" t="s">
        <v>51</v>
      </c>
      <c r="K89" s="15" t="s">
        <v>51</v>
      </c>
      <c r="L89" s="15" t="s">
        <v>42</v>
      </c>
      <c r="M89" s="46">
        <v>3</v>
      </c>
      <c r="N89" s="15">
        <v>3</v>
      </c>
      <c r="O89" s="15">
        <f t="shared" si="22"/>
        <v>9</v>
      </c>
      <c r="P89" s="15" t="str">
        <f t="shared" si="21"/>
        <v>MEDIO</v>
      </c>
      <c r="Q89" s="46">
        <v>30</v>
      </c>
      <c r="R89" s="15">
        <f t="shared" si="23"/>
        <v>270</v>
      </c>
      <c r="S89" s="15" t="str">
        <f t="shared" si="24"/>
        <v>II</v>
      </c>
      <c r="T89" s="15" t="str">
        <f t="shared" si="25"/>
        <v>NO ACEPTABLE, O ACEPTABLE CON CONTROL</v>
      </c>
      <c r="U89" s="46">
        <v>8</v>
      </c>
      <c r="V89" s="15" t="s">
        <v>179</v>
      </c>
      <c r="W89" s="46" t="s">
        <v>42</v>
      </c>
      <c r="X89" s="46" t="s">
        <v>51</v>
      </c>
      <c r="Y89" s="46" t="s">
        <v>51</v>
      </c>
      <c r="Z89" s="56" t="s">
        <v>51</v>
      </c>
      <c r="AA89" s="56" t="s">
        <v>216</v>
      </c>
      <c r="AB89" s="15" t="s">
        <v>217</v>
      </c>
    </row>
    <row r="90" spans="1:28" ht="156.75" x14ac:dyDescent="0.25">
      <c r="A90" s="57"/>
      <c r="B90" s="51"/>
      <c r="C90" s="51"/>
      <c r="D90" s="48" t="s">
        <v>206</v>
      </c>
      <c r="E90" s="46" t="s">
        <v>42</v>
      </c>
      <c r="F90" s="15" t="s">
        <v>192</v>
      </c>
      <c r="G90" s="15" t="s">
        <v>193</v>
      </c>
      <c r="H90" s="15" t="s">
        <v>194</v>
      </c>
      <c r="I90" s="15" t="s">
        <v>195</v>
      </c>
      <c r="J90" s="15" t="s">
        <v>51</v>
      </c>
      <c r="K90" s="15" t="s">
        <v>51</v>
      </c>
      <c r="L90" s="15" t="s">
        <v>42</v>
      </c>
      <c r="M90" s="46">
        <v>4</v>
      </c>
      <c r="N90" s="15">
        <v>2</v>
      </c>
      <c r="O90" s="15">
        <f t="shared" si="22"/>
        <v>8</v>
      </c>
      <c r="P90" s="15" t="str">
        <f t="shared" si="21"/>
        <v>MEDIO</v>
      </c>
      <c r="Q90" s="46">
        <v>25</v>
      </c>
      <c r="R90" s="15">
        <f t="shared" si="23"/>
        <v>200</v>
      </c>
      <c r="S90" s="15" t="str">
        <f t="shared" si="24"/>
        <v>II</v>
      </c>
      <c r="T90" s="15" t="str">
        <f t="shared" si="25"/>
        <v>NO ACEPTABLE, O ACEPTABLE CON CONTROL</v>
      </c>
      <c r="U90" s="46">
        <v>8</v>
      </c>
      <c r="V90" s="15" t="s">
        <v>179</v>
      </c>
      <c r="W90" s="46" t="s">
        <v>42</v>
      </c>
      <c r="X90" s="46" t="s">
        <v>51</v>
      </c>
      <c r="Y90" s="46" t="s">
        <v>51</v>
      </c>
      <c r="Z90" s="56" t="s">
        <v>51</v>
      </c>
      <c r="AA90" s="15" t="s">
        <v>196</v>
      </c>
      <c r="AB90" s="15" t="s">
        <v>51</v>
      </c>
    </row>
    <row r="91" spans="1:28" ht="242.25" x14ac:dyDescent="0.25">
      <c r="A91" s="57"/>
      <c r="B91" s="51"/>
      <c r="C91" s="51"/>
      <c r="D91" s="48" t="s">
        <v>218</v>
      </c>
      <c r="E91" s="46" t="s">
        <v>42</v>
      </c>
      <c r="F91" s="15" t="s">
        <v>112</v>
      </c>
      <c r="G91" s="15" t="s">
        <v>113</v>
      </c>
      <c r="H91" s="15" t="s">
        <v>207</v>
      </c>
      <c r="I91" s="15" t="s">
        <v>115</v>
      </c>
      <c r="J91" s="15" t="s">
        <v>116</v>
      </c>
      <c r="K91" s="15" t="s">
        <v>116</v>
      </c>
      <c r="L91" s="15" t="s">
        <v>117</v>
      </c>
      <c r="M91" s="46">
        <v>2</v>
      </c>
      <c r="N91" s="15">
        <v>2</v>
      </c>
      <c r="O91" s="15">
        <f t="shared" si="22"/>
        <v>4</v>
      </c>
      <c r="P91" s="15" t="str">
        <f t="shared" si="21"/>
        <v>BAJO</v>
      </c>
      <c r="Q91" s="46">
        <v>10</v>
      </c>
      <c r="R91" s="15">
        <f t="shared" si="23"/>
        <v>40</v>
      </c>
      <c r="S91" s="15" t="str">
        <f t="shared" si="24"/>
        <v>III</v>
      </c>
      <c r="T91" s="15" t="str">
        <f t="shared" si="25"/>
        <v>MEJORABLE</v>
      </c>
      <c r="U91" s="46">
        <v>8</v>
      </c>
      <c r="V91" s="15" t="s">
        <v>118</v>
      </c>
      <c r="W91" s="46" t="s">
        <v>42</v>
      </c>
      <c r="X91" s="46" t="s">
        <v>51</v>
      </c>
      <c r="Y91" s="46" t="s">
        <v>51</v>
      </c>
      <c r="Z91" s="56" t="s">
        <v>51</v>
      </c>
      <c r="AA91" s="15" t="s">
        <v>208</v>
      </c>
      <c r="AB91" s="15" t="s">
        <v>121</v>
      </c>
    </row>
    <row r="92" spans="1:28" ht="240" x14ac:dyDescent="0.25">
      <c r="A92" s="57"/>
      <c r="B92" s="51"/>
      <c r="C92" s="51"/>
      <c r="D92" s="48" t="s">
        <v>218</v>
      </c>
      <c r="E92" s="46" t="s">
        <v>42</v>
      </c>
      <c r="F92" s="15" t="s">
        <v>122</v>
      </c>
      <c r="G92" s="15" t="s">
        <v>113</v>
      </c>
      <c r="H92" s="15" t="s">
        <v>123</v>
      </c>
      <c r="I92" s="15" t="s">
        <v>124</v>
      </c>
      <c r="J92" s="15" t="s">
        <v>116</v>
      </c>
      <c r="K92" s="15" t="s">
        <v>116</v>
      </c>
      <c r="L92" s="15" t="s">
        <v>125</v>
      </c>
      <c r="M92" s="46">
        <v>2</v>
      </c>
      <c r="N92" s="15">
        <v>3</v>
      </c>
      <c r="O92" s="15">
        <f t="shared" si="22"/>
        <v>6</v>
      </c>
      <c r="P92" s="15" t="str">
        <f t="shared" si="21"/>
        <v>MEDIO</v>
      </c>
      <c r="Q92" s="46">
        <v>10</v>
      </c>
      <c r="R92" s="15">
        <f t="shared" si="23"/>
        <v>60</v>
      </c>
      <c r="S92" s="15" t="str">
        <f t="shared" si="24"/>
        <v>III</v>
      </c>
      <c r="T92" s="15" t="str">
        <f t="shared" si="25"/>
        <v>MEJORABLE</v>
      </c>
      <c r="U92" s="46">
        <v>8</v>
      </c>
      <c r="V92" s="15" t="s">
        <v>126</v>
      </c>
      <c r="W92" s="46" t="s">
        <v>42</v>
      </c>
      <c r="X92" s="46" t="s">
        <v>51</v>
      </c>
      <c r="Y92" s="46" t="s">
        <v>51</v>
      </c>
      <c r="Z92" s="56" t="s">
        <v>51</v>
      </c>
      <c r="AA92" s="56" t="s">
        <v>127</v>
      </c>
      <c r="AB92" s="15" t="s">
        <v>134</v>
      </c>
    </row>
    <row r="93" spans="1:28" ht="120" x14ac:dyDescent="0.25">
      <c r="A93" s="57"/>
      <c r="B93" s="51"/>
      <c r="C93" s="51"/>
      <c r="D93" s="48" t="s">
        <v>218</v>
      </c>
      <c r="E93" s="46" t="s">
        <v>42</v>
      </c>
      <c r="F93" s="15" t="s">
        <v>129</v>
      </c>
      <c r="G93" s="15" t="s">
        <v>113</v>
      </c>
      <c r="H93" s="15" t="s">
        <v>130</v>
      </c>
      <c r="I93" s="15" t="s">
        <v>131</v>
      </c>
      <c r="J93" s="15" t="s">
        <v>116</v>
      </c>
      <c r="K93" s="15" t="s">
        <v>116</v>
      </c>
      <c r="L93" s="15" t="s">
        <v>132</v>
      </c>
      <c r="M93" s="46">
        <v>2</v>
      </c>
      <c r="N93" s="15">
        <v>3</v>
      </c>
      <c r="O93" s="15">
        <f t="shared" si="22"/>
        <v>6</v>
      </c>
      <c r="P93" s="15" t="str">
        <f t="shared" si="21"/>
        <v>MEDIO</v>
      </c>
      <c r="Q93" s="46">
        <v>10</v>
      </c>
      <c r="R93" s="15">
        <f t="shared" si="23"/>
        <v>60</v>
      </c>
      <c r="S93" s="15" t="str">
        <f t="shared" si="24"/>
        <v>III</v>
      </c>
      <c r="T93" s="15" t="str">
        <f t="shared" si="25"/>
        <v>MEJORABLE</v>
      </c>
      <c r="U93" s="46">
        <v>8</v>
      </c>
      <c r="V93" s="15" t="s">
        <v>126</v>
      </c>
      <c r="W93" s="46" t="s">
        <v>42</v>
      </c>
      <c r="X93" s="46" t="s">
        <v>51</v>
      </c>
      <c r="Y93" s="46" t="s">
        <v>51</v>
      </c>
      <c r="Z93" s="56" t="s">
        <v>51</v>
      </c>
      <c r="AA93" s="56" t="s">
        <v>209</v>
      </c>
      <c r="AB93" s="15" t="s">
        <v>134</v>
      </c>
    </row>
    <row r="94" spans="1:28" ht="71.25" x14ac:dyDescent="0.25">
      <c r="A94" s="57"/>
      <c r="B94" s="51"/>
      <c r="C94" s="51"/>
      <c r="D94" s="48" t="s">
        <v>218</v>
      </c>
      <c r="E94" s="46" t="s">
        <v>42</v>
      </c>
      <c r="F94" s="15" t="s">
        <v>184</v>
      </c>
      <c r="G94" s="15" t="s">
        <v>168</v>
      </c>
      <c r="H94" s="14" t="s">
        <v>210</v>
      </c>
      <c r="I94" s="15" t="s">
        <v>170</v>
      </c>
      <c r="J94" s="15" t="s">
        <v>116</v>
      </c>
      <c r="K94" s="15" t="s">
        <v>116</v>
      </c>
      <c r="L94" s="15" t="s">
        <v>116</v>
      </c>
      <c r="M94" s="46">
        <v>2</v>
      </c>
      <c r="N94" s="15">
        <v>2</v>
      </c>
      <c r="O94" s="15">
        <f t="shared" si="22"/>
        <v>4</v>
      </c>
      <c r="P94" s="15" t="str">
        <f t="shared" si="21"/>
        <v>BAJO</v>
      </c>
      <c r="Q94" s="46">
        <v>10</v>
      </c>
      <c r="R94" s="15">
        <f t="shared" si="23"/>
        <v>40</v>
      </c>
      <c r="S94" s="15" t="str">
        <f t="shared" si="24"/>
        <v>III</v>
      </c>
      <c r="T94" s="15" t="str">
        <f t="shared" si="25"/>
        <v>MEJORABLE</v>
      </c>
      <c r="U94" s="46">
        <v>8</v>
      </c>
      <c r="V94" s="15" t="s">
        <v>170</v>
      </c>
      <c r="W94" s="46" t="s">
        <v>42</v>
      </c>
      <c r="X94" s="46" t="s">
        <v>51</v>
      </c>
      <c r="Y94" s="46" t="s">
        <v>51</v>
      </c>
      <c r="Z94" s="56" t="s">
        <v>51</v>
      </c>
      <c r="AA94" s="15" t="s">
        <v>211</v>
      </c>
      <c r="AB94" s="15" t="s">
        <v>186</v>
      </c>
    </row>
    <row r="95" spans="1:28" ht="199.5" x14ac:dyDescent="0.25">
      <c r="A95" s="57"/>
      <c r="B95" s="51"/>
      <c r="C95" s="51"/>
      <c r="D95" s="48" t="s">
        <v>218</v>
      </c>
      <c r="E95" s="46" t="s">
        <v>42</v>
      </c>
      <c r="F95" s="15" t="s">
        <v>142</v>
      </c>
      <c r="G95" s="15" t="s">
        <v>136</v>
      </c>
      <c r="H95" s="15" t="s">
        <v>212</v>
      </c>
      <c r="I95" s="15" t="s">
        <v>144</v>
      </c>
      <c r="J95" s="15" t="s">
        <v>116</v>
      </c>
      <c r="K95" s="15" t="s">
        <v>116</v>
      </c>
      <c r="L95" s="15" t="s">
        <v>116</v>
      </c>
      <c r="M95" s="46">
        <v>3</v>
      </c>
      <c r="N95" s="15">
        <v>2</v>
      </c>
      <c r="O95" s="15">
        <f t="shared" si="22"/>
        <v>6</v>
      </c>
      <c r="P95" s="15" t="str">
        <f t="shared" si="21"/>
        <v>MEDIO</v>
      </c>
      <c r="Q95" s="46">
        <v>23</v>
      </c>
      <c r="R95" s="15">
        <f t="shared" si="23"/>
        <v>138</v>
      </c>
      <c r="S95" s="15" t="str">
        <f t="shared" si="24"/>
        <v>II</v>
      </c>
      <c r="T95" s="15" t="str">
        <f t="shared" si="25"/>
        <v>NO ACEPTABLE, O ACEPTABLE CON CONTROL</v>
      </c>
      <c r="U95" s="46">
        <v>8</v>
      </c>
      <c r="V95" s="15" t="s">
        <v>145</v>
      </c>
      <c r="W95" s="46" t="s">
        <v>42</v>
      </c>
      <c r="X95" s="46" t="s">
        <v>51</v>
      </c>
      <c r="Y95" s="46" t="s">
        <v>51</v>
      </c>
      <c r="Z95" s="56" t="s">
        <v>51</v>
      </c>
      <c r="AA95" s="56" t="s">
        <v>146</v>
      </c>
      <c r="AB95" s="15" t="s">
        <v>51</v>
      </c>
    </row>
    <row r="96" spans="1:28" ht="228" x14ac:dyDescent="0.25">
      <c r="A96" s="57"/>
      <c r="B96" s="51"/>
      <c r="C96" s="51"/>
      <c r="D96" s="48" t="s">
        <v>218</v>
      </c>
      <c r="E96" s="46" t="s">
        <v>42</v>
      </c>
      <c r="F96" s="15" t="s">
        <v>213</v>
      </c>
      <c r="G96" s="15" t="s">
        <v>148</v>
      </c>
      <c r="H96" s="15" t="s">
        <v>214</v>
      </c>
      <c r="I96" s="15" t="s">
        <v>215</v>
      </c>
      <c r="J96" s="15" t="s">
        <v>51</v>
      </c>
      <c r="K96" s="15" t="s">
        <v>51</v>
      </c>
      <c r="L96" s="15" t="s">
        <v>42</v>
      </c>
      <c r="M96" s="46">
        <v>3</v>
      </c>
      <c r="N96" s="15">
        <v>3</v>
      </c>
      <c r="O96" s="15">
        <f t="shared" si="22"/>
        <v>9</v>
      </c>
      <c r="P96" s="15" t="str">
        <f t="shared" si="21"/>
        <v>MEDIO</v>
      </c>
      <c r="Q96" s="46">
        <v>30</v>
      </c>
      <c r="R96" s="15">
        <f t="shared" si="23"/>
        <v>270</v>
      </c>
      <c r="S96" s="15" t="str">
        <f t="shared" si="24"/>
        <v>II</v>
      </c>
      <c r="T96" s="15" t="str">
        <f t="shared" si="25"/>
        <v>NO ACEPTABLE, O ACEPTABLE CON CONTROL</v>
      </c>
      <c r="U96" s="46">
        <v>8</v>
      </c>
      <c r="V96" s="15" t="s">
        <v>179</v>
      </c>
      <c r="W96" s="46" t="s">
        <v>42</v>
      </c>
      <c r="X96" s="46" t="s">
        <v>51</v>
      </c>
      <c r="Y96" s="46" t="s">
        <v>51</v>
      </c>
      <c r="Z96" s="56" t="s">
        <v>51</v>
      </c>
      <c r="AA96" s="56" t="s">
        <v>219</v>
      </c>
      <c r="AB96" s="15" t="s">
        <v>217</v>
      </c>
    </row>
    <row r="97" spans="1:28" ht="156.75" x14ac:dyDescent="0.25">
      <c r="A97" s="61"/>
      <c r="B97" s="51"/>
      <c r="C97" s="54"/>
      <c r="D97" s="48" t="s">
        <v>218</v>
      </c>
      <c r="E97" s="46" t="s">
        <v>42</v>
      </c>
      <c r="F97" s="15" t="s">
        <v>192</v>
      </c>
      <c r="G97" s="15" t="s">
        <v>193</v>
      </c>
      <c r="H97" s="15" t="s">
        <v>194</v>
      </c>
      <c r="I97" s="15" t="s">
        <v>195</v>
      </c>
      <c r="J97" s="15" t="s">
        <v>51</v>
      </c>
      <c r="K97" s="15" t="s">
        <v>51</v>
      </c>
      <c r="L97" s="15" t="s">
        <v>42</v>
      </c>
      <c r="M97" s="46">
        <v>4</v>
      </c>
      <c r="N97" s="15">
        <v>2</v>
      </c>
      <c r="O97" s="15">
        <f t="shared" si="22"/>
        <v>8</v>
      </c>
      <c r="P97" s="15" t="str">
        <f t="shared" si="21"/>
        <v>MEDIO</v>
      </c>
      <c r="Q97" s="46">
        <v>25</v>
      </c>
      <c r="R97" s="15">
        <f t="shared" si="23"/>
        <v>200</v>
      </c>
      <c r="S97" s="15" t="str">
        <f t="shared" si="24"/>
        <v>II</v>
      </c>
      <c r="T97" s="15" t="str">
        <f t="shared" si="25"/>
        <v>NO ACEPTABLE, O ACEPTABLE CON CONTROL</v>
      </c>
      <c r="U97" s="46">
        <v>8</v>
      </c>
      <c r="V97" s="15" t="s">
        <v>179</v>
      </c>
      <c r="W97" s="46" t="s">
        <v>42</v>
      </c>
      <c r="X97" s="46" t="s">
        <v>51</v>
      </c>
      <c r="Y97" s="46" t="s">
        <v>51</v>
      </c>
      <c r="Z97" s="56" t="s">
        <v>51</v>
      </c>
      <c r="AA97" s="15" t="s">
        <v>196</v>
      </c>
      <c r="AB97" s="15" t="s">
        <v>51</v>
      </c>
    </row>
    <row r="98" spans="1:28" ht="240" x14ac:dyDescent="0.25">
      <c r="A98" s="62" t="s">
        <v>220</v>
      </c>
      <c r="B98" s="51"/>
      <c r="C98" s="45" t="s">
        <v>221</v>
      </c>
      <c r="D98" s="48" t="s">
        <v>222</v>
      </c>
      <c r="E98" s="46" t="s">
        <v>42</v>
      </c>
      <c r="F98" s="15" t="s">
        <v>122</v>
      </c>
      <c r="G98" s="15" t="s">
        <v>113</v>
      </c>
      <c r="H98" s="15" t="s">
        <v>123</v>
      </c>
      <c r="I98" s="15" t="s">
        <v>124</v>
      </c>
      <c r="J98" s="15" t="s">
        <v>116</v>
      </c>
      <c r="K98" s="15" t="s">
        <v>116</v>
      </c>
      <c r="L98" s="15" t="s">
        <v>125</v>
      </c>
      <c r="M98" s="46">
        <v>2</v>
      </c>
      <c r="N98" s="15">
        <v>3</v>
      </c>
      <c r="O98" s="15">
        <f t="shared" si="22"/>
        <v>6</v>
      </c>
      <c r="P98" s="15" t="str">
        <f t="shared" si="21"/>
        <v>MEDIO</v>
      </c>
      <c r="Q98" s="46">
        <v>10</v>
      </c>
      <c r="R98" s="15">
        <f t="shared" si="23"/>
        <v>60</v>
      </c>
      <c r="S98" s="15" t="str">
        <f t="shared" si="24"/>
        <v>III</v>
      </c>
      <c r="T98" s="15" t="str">
        <f t="shared" si="25"/>
        <v>MEJORABLE</v>
      </c>
      <c r="U98" s="46">
        <v>8</v>
      </c>
      <c r="V98" s="15" t="s">
        <v>126</v>
      </c>
      <c r="W98" s="46" t="s">
        <v>42</v>
      </c>
      <c r="X98" s="46" t="s">
        <v>51</v>
      </c>
      <c r="Y98" s="46" t="s">
        <v>51</v>
      </c>
      <c r="Z98" s="56" t="s">
        <v>51</v>
      </c>
      <c r="AA98" s="56" t="s">
        <v>127</v>
      </c>
      <c r="AB98" s="15" t="s">
        <v>128</v>
      </c>
    </row>
    <row r="99" spans="1:28" ht="120" x14ac:dyDescent="0.25">
      <c r="A99" s="63"/>
      <c r="B99" s="51"/>
      <c r="C99" s="51"/>
      <c r="D99" s="48" t="s">
        <v>222</v>
      </c>
      <c r="E99" s="46" t="s">
        <v>42</v>
      </c>
      <c r="F99" s="15" t="s">
        <v>129</v>
      </c>
      <c r="G99" s="15" t="s">
        <v>113</v>
      </c>
      <c r="H99" s="15" t="s">
        <v>130</v>
      </c>
      <c r="I99" s="15" t="s">
        <v>131</v>
      </c>
      <c r="J99" s="15" t="s">
        <v>116</v>
      </c>
      <c r="K99" s="15" t="s">
        <v>116</v>
      </c>
      <c r="L99" s="15" t="s">
        <v>132</v>
      </c>
      <c r="M99" s="46">
        <v>2</v>
      </c>
      <c r="N99" s="15">
        <v>3</v>
      </c>
      <c r="O99" s="15">
        <f t="shared" si="22"/>
        <v>6</v>
      </c>
      <c r="P99" s="15" t="str">
        <f t="shared" si="21"/>
        <v>MEDIO</v>
      </c>
      <c r="Q99" s="46">
        <v>10</v>
      </c>
      <c r="R99" s="15">
        <f t="shared" si="23"/>
        <v>60</v>
      </c>
      <c r="S99" s="15" t="str">
        <f t="shared" si="24"/>
        <v>III</v>
      </c>
      <c r="T99" s="15" t="str">
        <f t="shared" si="25"/>
        <v>MEJORABLE</v>
      </c>
      <c r="U99" s="46">
        <v>8</v>
      </c>
      <c r="V99" s="15" t="s">
        <v>126</v>
      </c>
      <c r="W99" s="46" t="s">
        <v>42</v>
      </c>
      <c r="X99" s="46" t="s">
        <v>51</v>
      </c>
      <c r="Y99" s="46" t="s">
        <v>51</v>
      </c>
      <c r="Z99" s="56" t="s">
        <v>51</v>
      </c>
      <c r="AA99" s="56" t="s">
        <v>133</v>
      </c>
      <c r="AB99" s="15" t="s">
        <v>134</v>
      </c>
    </row>
    <row r="100" spans="1:28" ht="120" x14ac:dyDescent="0.25">
      <c r="A100" s="63"/>
      <c r="B100" s="51"/>
      <c r="C100" s="51"/>
      <c r="D100" s="48" t="s">
        <v>222</v>
      </c>
      <c r="E100" s="46" t="s">
        <v>42</v>
      </c>
      <c r="F100" s="15" t="s">
        <v>167</v>
      </c>
      <c r="G100" s="15" t="s">
        <v>168</v>
      </c>
      <c r="H100" s="14" t="s">
        <v>223</v>
      </c>
      <c r="I100" s="15" t="s">
        <v>170</v>
      </c>
      <c r="J100" s="15" t="s">
        <v>116</v>
      </c>
      <c r="K100" s="15" t="s">
        <v>116</v>
      </c>
      <c r="L100" s="15" t="s">
        <v>116</v>
      </c>
      <c r="M100" s="46">
        <v>2</v>
      </c>
      <c r="N100" s="15">
        <v>2</v>
      </c>
      <c r="O100" s="15">
        <f t="shared" si="22"/>
        <v>4</v>
      </c>
      <c r="P100" s="15" t="str">
        <f t="shared" si="21"/>
        <v>BAJO</v>
      </c>
      <c r="Q100" s="46">
        <v>10</v>
      </c>
      <c r="R100" s="15">
        <f t="shared" si="23"/>
        <v>40</v>
      </c>
      <c r="S100" s="15" t="str">
        <f t="shared" si="24"/>
        <v>III</v>
      </c>
      <c r="T100" s="15" t="str">
        <f t="shared" si="25"/>
        <v>MEJORABLE</v>
      </c>
      <c r="U100" s="46">
        <v>8</v>
      </c>
      <c r="V100" s="15" t="s">
        <v>170</v>
      </c>
      <c r="W100" s="46" t="s">
        <v>42</v>
      </c>
      <c r="X100" s="46" t="s">
        <v>51</v>
      </c>
      <c r="Y100" s="46" t="s">
        <v>51</v>
      </c>
      <c r="Z100" s="56" t="s">
        <v>51</v>
      </c>
      <c r="AA100" s="15" t="s">
        <v>224</v>
      </c>
      <c r="AB100" s="15" t="s">
        <v>186</v>
      </c>
    </row>
    <row r="101" spans="1:28" ht="185.25" x14ac:dyDescent="0.25">
      <c r="A101" s="63"/>
      <c r="B101" s="51"/>
      <c r="C101" s="51"/>
      <c r="D101" s="48" t="s">
        <v>222</v>
      </c>
      <c r="E101" s="46" t="s">
        <v>42</v>
      </c>
      <c r="F101" s="15" t="s">
        <v>43</v>
      </c>
      <c r="G101" s="15" t="s">
        <v>225</v>
      </c>
      <c r="H101" s="15" t="s">
        <v>57</v>
      </c>
      <c r="I101" s="15" t="s">
        <v>226</v>
      </c>
      <c r="J101" s="15" t="s">
        <v>116</v>
      </c>
      <c r="K101" s="15" t="s">
        <v>116</v>
      </c>
      <c r="L101" s="15" t="s">
        <v>227</v>
      </c>
      <c r="M101" s="46">
        <v>2</v>
      </c>
      <c r="N101" s="15">
        <v>3</v>
      </c>
      <c r="O101" s="15">
        <f t="shared" si="22"/>
        <v>6</v>
      </c>
      <c r="P101" s="15" t="str">
        <f t="shared" si="21"/>
        <v>MEDIO</v>
      </c>
      <c r="Q101" s="46">
        <v>10</v>
      </c>
      <c r="R101" s="15">
        <f t="shared" si="23"/>
        <v>60</v>
      </c>
      <c r="S101" s="15" t="str">
        <f t="shared" si="24"/>
        <v>III</v>
      </c>
      <c r="T101" s="15" t="str">
        <f t="shared" si="25"/>
        <v>MEJORABLE</v>
      </c>
      <c r="U101" s="46">
        <v>8</v>
      </c>
      <c r="V101" s="15" t="s">
        <v>228</v>
      </c>
      <c r="W101" s="46" t="s">
        <v>42</v>
      </c>
      <c r="X101" s="46" t="s">
        <v>51</v>
      </c>
      <c r="Y101" s="46" t="s">
        <v>51</v>
      </c>
      <c r="Z101" s="15" t="s">
        <v>52</v>
      </c>
      <c r="AA101" s="15" t="s">
        <v>53</v>
      </c>
      <c r="AB101" s="15" t="s">
        <v>54</v>
      </c>
    </row>
    <row r="102" spans="1:28" ht="128.25" x14ac:dyDescent="0.25">
      <c r="A102" s="63"/>
      <c r="B102" s="51"/>
      <c r="C102" s="51"/>
      <c r="D102" s="48" t="s">
        <v>222</v>
      </c>
      <c r="E102" s="46" t="s">
        <v>42</v>
      </c>
      <c r="F102" s="15" t="s">
        <v>187</v>
      </c>
      <c r="G102" s="15" t="s">
        <v>136</v>
      </c>
      <c r="H102" s="15" t="s">
        <v>229</v>
      </c>
      <c r="I102" s="15" t="s">
        <v>230</v>
      </c>
      <c r="J102" s="15" t="s">
        <v>116</v>
      </c>
      <c r="K102" s="15" t="s">
        <v>116</v>
      </c>
      <c r="L102" s="15" t="s">
        <v>116</v>
      </c>
      <c r="M102" s="46">
        <v>3</v>
      </c>
      <c r="N102" s="15">
        <v>3</v>
      </c>
      <c r="O102" s="15">
        <f t="shared" si="22"/>
        <v>9</v>
      </c>
      <c r="P102" s="15" t="str">
        <f t="shared" si="21"/>
        <v>MEDIO</v>
      </c>
      <c r="Q102" s="46">
        <v>15</v>
      </c>
      <c r="R102" s="15">
        <f t="shared" si="23"/>
        <v>135</v>
      </c>
      <c r="S102" s="15" t="str">
        <f t="shared" si="24"/>
        <v>II</v>
      </c>
      <c r="T102" s="15" t="str">
        <f t="shared" si="25"/>
        <v>NO ACEPTABLE, O ACEPTABLE CON CONTROL</v>
      </c>
      <c r="U102" s="46">
        <v>8</v>
      </c>
      <c r="V102" s="15" t="s">
        <v>231</v>
      </c>
      <c r="W102" s="46" t="s">
        <v>42</v>
      </c>
      <c r="X102" s="46" t="s">
        <v>51</v>
      </c>
      <c r="Y102" s="46" t="s">
        <v>51</v>
      </c>
      <c r="Z102" s="56" t="s">
        <v>51</v>
      </c>
      <c r="AA102" s="15" t="s">
        <v>232</v>
      </c>
      <c r="AB102" s="56" t="s">
        <v>51</v>
      </c>
    </row>
    <row r="103" spans="1:28" ht="201" x14ac:dyDescent="0.25">
      <c r="A103" s="63"/>
      <c r="B103" s="51"/>
      <c r="C103" s="51"/>
      <c r="D103" s="48" t="s">
        <v>222</v>
      </c>
      <c r="E103" s="46" t="s">
        <v>42</v>
      </c>
      <c r="F103" s="15" t="s">
        <v>233</v>
      </c>
      <c r="G103" s="15" t="s">
        <v>136</v>
      </c>
      <c r="H103" s="15" t="s">
        <v>137</v>
      </c>
      <c r="I103" s="15" t="s">
        <v>138</v>
      </c>
      <c r="J103" s="15" t="s">
        <v>116</v>
      </c>
      <c r="K103" s="15" t="s">
        <v>116</v>
      </c>
      <c r="L103" s="15" t="s">
        <v>116</v>
      </c>
      <c r="M103" s="46">
        <v>2</v>
      </c>
      <c r="N103" s="15">
        <v>3</v>
      </c>
      <c r="O103" s="15">
        <f t="shared" si="22"/>
        <v>6</v>
      </c>
      <c r="P103" s="15" t="str">
        <f t="shared" si="21"/>
        <v>MEDIO</v>
      </c>
      <c r="Q103" s="46">
        <v>23</v>
      </c>
      <c r="R103" s="15">
        <f t="shared" si="23"/>
        <v>138</v>
      </c>
      <c r="S103" s="15" t="str">
        <f t="shared" si="24"/>
        <v>II</v>
      </c>
      <c r="T103" s="15" t="str">
        <f t="shared" si="25"/>
        <v>NO ACEPTABLE, O ACEPTABLE CON CONTROL</v>
      </c>
      <c r="U103" s="46">
        <v>8</v>
      </c>
      <c r="V103" s="15" t="s">
        <v>231</v>
      </c>
      <c r="W103" s="46" t="s">
        <v>42</v>
      </c>
      <c r="X103" s="46" t="s">
        <v>51</v>
      </c>
      <c r="Y103" s="46" t="s">
        <v>51</v>
      </c>
      <c r="Z103" s="56" t="s">
        <v>51</v>
      </c>
      <c r="AA103" s="15" t="s">
        <v>232</v>
      </c>
      <c r="AB103" s="56" t="s">
        <v>51</v>
      </c>
    </row>
    <row r="104" spans="1:28" ht="185.25" x14ac:dyDescent="0.25">
      <c r="A104" s="63"/>
      <c r="B104" s="51"/>
      <c r="C104" s="51"/>
      <c r="D104" s="48" t="s">
        <v>222</v>
      </c>
      <c r="E104" s="46" t="s">
        <v>42</v>
      </c>
      <c r="F104" s="15" t="s">
        <v>142</v>
      </c>
      <c r="G104" s="15" t="s">
        <v>136</v>
      </c>
      <c r="H104" s="15" t="s">
        <v>234</v>
      </c>
      <c r="I104" s="15" t="s">
        <v>235</v>
      </c>
      <c r="J104" s="15" t="s">
        <v>116</v>
      </c>
      <c r="K104" s="15" t="s">
        <v>116</v>
      </c>
      <c r="L104" s="15" t="s">
        <v>116</v>
      </c>
      <c r="M104" s="46">
        <v>2</v>
      </c>
      <c r="N104" s="15">
        <v>2</v>
      </c>
      <c r="O104" s="15">
        <f t="shared" si="22"/>
        <v>4</v>
      </c>
      <c r="P104" s="15" t="str">
        <f t="shared" si="21"/>
        <v>BAJO</v>
      </c>
      <c r="Q104" s="46">
        <v>10</v>
      </c>
      <c r="R104" s="15">
        <f t="shared" si="23"/>
        <v>40</v>
      </c>
      <c r="S104" s="15" t="str">
        <f t="shared" si="24"/>
        <v>III</v>
      </c>
      <c r="T104" s="15" t="str">
        <f t="shared" si="25"/>
        <v>MEJORABLE</v>
      </c>
      <c r="U104" s="46">
        <v>8</v>
      </c>
      <c r="V104" s="15" t="s">
        <v>231</v>
      </c>
      <c r="W104" s="46" t="s">
        <v>42</v>
      </c>
      <c r="X104" s="46" t="s">
        <v>51</v>
      </c>
      <c r="Y104" s="46" t="s">
        <v>51</v>
      </c>
      <c r="Z104" s="56" t="s">
        <v>51</v>
      </c>
      <c r="AA104" s="15" t="s">
        <v>236</v>
      </c>
      <c r="AB104" s="15" t="s">
        <v>51</v>
      </c>
    </row>
    <row r="105" spans="1:28" ht="142.5" x14ac:dyDescent="0.25">
      <c r="A105" s="63"/>
      <c r="B105" s="51"/>
      <c r="C105" s="51"/>
      <c r="D105" s="48" t="s">
        <v>222</v>
      </c>
      <c r="E105" s="46" t="s">
        <v>42</v>
      </c>
      <c r="F105" s="15" t="s">
        <v>147</v>
      </c>
      <c r="G105" s="15" t="s">
        <v>148</v>
      </c>
      <c r="H105" s="15" t="s">
        <v>237</v>
      </c>
      <c r="I105" s="15" t="s">
        <v>149</v>
      </c>
      <c r="J105" s="15" t="s">
        <v>116</v>
      </c>
      <c r="K105" s="15" t="s">
        <v>116</v>
      </c>
      <c r="L105" s="15" t="s">
        <v>150</v>
      </c>
      <c r="M105" s="46">
        <v>3</v>
      </c>
      <c r="N105" s="15">
        <v>2</v>
      </c>
      <c r="O105" s="15">
        <f>M105*N105</f>
        <v>6</v>
      </c>
      <c r="P105" s="15" t="str">
        <f t="shared" si="21"/>
        <v>MEDIO</v>
      </c>
      <c r="Q105" s="46">
        <v>20</v>
      </c>
      <c r="R105" s="15">
        <f>O105*Q105</f>
        <v>120</v>
      </c>
      <c r="S105" s="15" t="str">
        <f>IF((R105)&lt;=20,"IV",IF(R105&lt;=120,"III",IF(R105&lt;=500,"II",IF(R105&lt;=4000,"I"))))</f>
        <v>III</v>
      </c>
      <c r="T105" s="15" t="str">
        <f>IF((R105)&lt;=20,"ACEPTABLE",IF(R105&lt;=120,"MEJORABLE",IF(R105&lt;=500,"NO ACEPTABLE, O ACEPTABLE CON CONTROL",IF(R105&lt;=4000,"NO ACEPTABLE"))))</f>
        <v>MEJORABLE</v>
      </c>
      <c r="U105" s="46">
        <v>8</v>
      </c>
      <c r="V105" s="15" t="s">
        <v>151</v>
      </c>
      <c r="W105" s="46" t="s">
        <v>42</v>
      </c>
      <c r="X105" s="46" t="s">
        <v>51</v>
      </c>
      <c r="Y105" s="46" t="s">
        <v>51</v>
      </c>
      <c r="Z105" s="56" t="s">
        <v>51</v>
      </c>
      <c r="AA105" s="56" t="s">
        <v>152</v>
      </c>
      <c r="AB105" s="15" t="s">
        <v>238</v>
      </c>
    </row>
    <row r="106" spans="1:28" ht="185.25" x14ac:dyDescent="0.25">
      <c r="A106" s="63"/>
      <c r="B106" s="51"/>
      <c r="C106" s="51"/>
      <c r="D106" s="48" t="s">
        <v>222</v>
      </c>
      <c r="E106" s="46" t="s">
        <v>42</v>
      </c>
      <c r="F106" s="15" t="s">
        <v>154</v>
      </c>
      <c r="G106" s="15" t="s">
        <v>148</v>
      </c>
      <c r="H106" s="15" t="s">
        <v>173</v>
      </c>
      <c r="I106" s="15" t="s">
        <v>156</v>
      </c>
      <c r="J106" s="15" t="s">
        <v>51</v>
      </c>
      <c r="K106" s="15" t="s">
        <v>51</v>
      </c>
      <c r="L106" s="15" t="s">
        <v>175</v>
      </c>
      <c r="M106" s="46">
        <v>4</v>
      </c>
      <c r="N106" s="15">
        <v>2</v>
      </c>
      <c r="O106" s="15">
        <f t="shared" ref="O106:O124" si="26">M106*N106</f>
        <v>8</v>
      </c>
      <c r="P106" s="15" t="str">
        <f t="shared" si="21"/>
        <v>MEDIO</v>
      </c>
      <c r="Q106" s="46">
        <v>25</v>
      </c>
      <c r="R106" s="15">
        <f t="shared" ref="R106:R124" si="27">O106*Q106</f>
        <v>200</v>
      </c>
      <c r="S106" s="15" t="str">
        <f t="shared" ref="S106:S124" si="28">IF((R106)&lt;=20,"IV",IF(R106&lt;=120,"III",IF(R106&lt;=500,"II",IF(R106&lt;=4000,"I"))))</f>
        <v>II</v>
      </c>
      <c r="T106" s="15" t="str">
        <f t="shared" ref="T106:T124" si="29">IF((R106)&lt;=20,"ACEPTABLE",IF(R106&lt;=120,"MEJORABLE",IF(R106&lt;=500,"NO ACEPTABLE, O ACEPTABLE CON CONTROL",IF(R106&lt;=4000,"NO ACEPTABLE"))))</f>
        <v>NO ACEPTABLE, O ACEPTABLE CON CONTROL</v>
      </c>
      <c r="U106" s="46">
        <v>8</v>
      </c>
      <c r="V106" s="15" t="s">
        <v>74</v>
      </c>
      <c r="W106" s="46" t="s">
        <v>42</v>
      </c>
      <c r="X106" s="46" t="s">
        <v>51</v>
      </c>
      <c r="Y106" s="46" t="s">
        <v>51</v>
      </c>
      <c r="Z106" s="15" t="s">
        <v>75</v>
      </c>
      <c r="AA106" s="15" t="s">
        <v>76</v>
      </c>
      <c r="AB106" s="15" t="s">
        <v>77</v>
      </c>
    </row>
    <row r="107" spans="1:28" ht="120" x14ac:dyDescent="0.25">
      <c r="A107" s="63"/>
      <c r="B107" s="51"/>
      <c r="C107" s="51"/>
      <c r="D107" s="48" t="s">
        <v>222</v>
      </c>
      <c r="E107" s="46" t="s">
        <v>42</v>
      </c>
      <c r="F107" s="15" t="s">
        <v>154</v>
      </c>
      <c r="G107" s="15" t="s">
        <v>148</v>
      </c>
      <c r="H107" s="15" t="s">
        <v>155</v>
      </c>
      <c r="I107" s="15" t="s">
        <v>156</v>
      </c>
      <c r="J107" s="15" t="s">
        <v>42</v>
      </c>
      <c r="K107" s="15" t="s">
        <v>42</v>
      </c>
      <c r="L107" s="15" t="s">
        <v>51</v>
      </c>
      <c r="M107" s="46">
        <v>2</v>
      </c>
      <c r="N107" s="15">
        <v>1</v>
      </c>
      <c r="O107" s="15">
        <f t="shared" si="26"/>
        <v>2</v>
      </c>
      <c r="P107" s="15" t="str">
        <f t="shared" si="21"/>
        <v>BAJO</v>
      </c>
      <c r="Q107" s="46">
        <v>10</v>
      </c>
      <c r="R107" s="15">
        <f t="shared" si="27"/>
        <v>20</v>
      </c>
      <c r="S107" s="15" t="str">
        <f t="shared" si="28"/>
        <v>IV</v>
      </c>
      <c r="T107" s="15" t="str">
        <f t="shared" si="29"/>
        <v>ACEPTABLE</v>
      </c>
      <c r="U107" s="46">
        <v>8</v>
      </c>
      <c r="V107" s="15" t="s">
        <v>179</v>
      </c>
      <c r="W107" s="46" t="s">
        <v>42</v>
      </c>
      <c r="X107" s="46" t="s">
        <v>51</v>
      </c>
      <c r="Y107" s="46" t="s">
        <v>51</v>
      </c>
      <c r="Z107" s="56" t="s">
        <v>51</v>
      </c>
      <c r="AA107" s="15" t="s">
        <v>239</v>
      </c>
      <c r="AB107" s="15" t="s">
        <v>240</v>
      </c>
    </row>
    <row r="108" spans="1:28" ht="142.5" x14ac:dyDescent="0.25">
      <c r="A108" s="63"/>
      <c r="B108" s="51"/>
      <c r="C108" s="51"/>
      <c r="D108" s="48" t="s">
        <v>241</v>
      </c>
      <c r="E108" s="46" t="s">
        <v>42</v>
      </c>
      <c r="F108" s="15" t="s">
        <v>129</v>
      </c>
      <c r="G108" s="15" t="s">
        <v>113</v>
      </c>
      <c r="H108" s="15" t="s">
        <v>130</v>
      </c>
      <c r="I108" s="15" t="s">
        <v>131</v>
      </c>
      <c r="J108" s="15" t="s">
        <v>116</v>
      </c>
      <c r="K108" s="15" t="s">
        <v>116</v>
      </c>
      <c r="L108" s="15" t="s">
        <v>132</v>
      </c>
      <c r="M108" s="46">
        <v>2</v>
      </c>
      <c r="N108" s="15">
        <v>3</v>
      </c>
      <c r="O108" s="15">
        <f>M108*N108</f>
        <v>6</v>
      </c>
      <c r="P108" s="15" t="str">
        <f t="shared" si="21"/>
        <v>MEDIO</v>
      </c>
      <c r="Q108" s="46">
        <v>10</v>
      </c>
      <c r="R108" s="15">
        <f>O108*Q108</f>
        <v>60</v>
      </c>
      <c r="S108" s="15" t="str">
        <f>IF((R108)&lt;=20,"IV",IF(R108&lt;=120,"III",IF(R108&lt;=500,"II",IF(R108&lt;=4000,"I"))))</f>
        <v>III</v>
      </c>
      <c r="T108" s="15" t="str">
        <f>IF((R108)&lt;=20,"ACEPTABLE",IF(R108&lt;=120,"MEJORABLE",IF(R108&lt;=500,"NO ACEPTABLE, O ACEPTABLE CON CONTROL",IF(R108&lt;=4000,"NO ACEPTABLE"))))</f>
        <v>MEJORABLE</v>
      </c>
      <c r="U108" s="46">
        <v>8</v>
      </c>
      <c r="V108" s="15" t="s">
        <v>126</v>
      </c>
      <c r="W108" s="46" t="s">
        <v>42</v>
      </c>
      <c r="X108" s="46" t="s">
        <v>51</v>
      </c>
      <c r="Y108" s="46" t="s">
        <v>51</v>
      </c>
      <c r="Z108" s="15" t="s">
        <v>51</v>
      </c>
      <c r="AA108" s="15" t="s">
        <v>209</v>
      </c>
      <c r="AB108" s="15" t="s">
        <v>134</v>
      </c>
    </row>
    <row r="109" spans="1:28" ht="270.75" x14ac:dyDescent="0.25">
      <c r="A109" s="63"/>
      <c r="B109" s="51"/>
      <c r="C109" s="51"/>
      <c r="D109" s="48" t="s">
        <v>241</v>
      </c>
      <c r="E109" s="46" t="s">
        <v>42</v>
      </c>
      <c r="F109" s="15" t="s">
        <v>43</v>
      </c>
      <c r="G109" s="15" t="s">
        <v>225</v>
      </c>
      <c r="H109" s="15" t="s">
        <v>242</v>
      </c>
      <c r="I109" s="15" t="s">
        <v>243</v>
      </c>
      <c r="J109" s="15" t="s">
        <v>116</v>
      </c>
      <c r="K109" s="15" t="s">
        <v>116</v>
      </c>
      <c r="L109" s="15" t="s">
        <v>116</v>
      </c>
      <c r="M109" s="46">
        <v>2</v>
      </c>
      <c r="N109" s="15">
        <v>3</v>
      </c>
      <c r="O109" s="15">
        <f>M109*N109</f>
        <v>6</v>
      </c>
      <c r="P109" s="15" t="str">
        <f t="shared" si="21"/>
        <v>MEDIO</v>
      </c>
      <c r="Q109" s="46">
        <v>10</v>
      </c>
      <c r="R109" s="15">
        <f>O109*Q109</f>
        <v>60</v>
      </c>
      <c r="S109" s="15" t="str">
        <f>IF((R109)&lt;=20,"IV",IF(R109&lt;=120,"III",IF(R109&lt;=500,"II",IF(R109&lt;=4000,"I"))))</f>
        <v>III</v>
      </c>
      <c r="T109" s="15" t="str">
        <f>IF((R109)&lt;=20,"ACEPTABLE",IF(R109&lt;=120,"MEJORABLE",IF(R109&lt;=500,"NO ACEPTABLE, O ACEPTABLE CON CONTROL",IF(R109&lt;=4000,"NO ACEPTABLE"))))</f>
        <v>MEJORABLE</v>
      </c>
      <c r="U109" s="46">
        <v>8</v>
      </c>
      <c r="V109" s="15" t="s">
        <v>228</v>
      </c>
      <c r="W109" s="46" t="s">
        <v>42</v>
      </c>
      <c r="X109" s="46" t="s">
        <v>51</v>
      </c>
      <c r="Y109" s="46" t="s">
        <v>51</v>
      </c>
      <c r="Z109" s="15" t="s">
        <v>51</v>
      </c>
      <c r="AA109" s="15" t="s">
        <v>244</v>
      </c>
      <c r="AB109" s="15" t="s">
        <v>51</v>
      </c>
    </row>
    <row r="110" spans="1:28" ht="142.5" x14ac:dyDescent="0.25">
      <c r="A110" s="63"/>
      <c r="B110" s="51"/>
      <c r="C110" s="51"/>
      <c r="D110" s="48" t="s">
        <v>241</v>
      </c>
      <c r="E110" s="46" t="s">
        <v>42</v>
      </c>
      <c r="F110" s="15" t="s">
        <v>147</v>
      </c>
      <c r="G110" s="15" t="s">
        <v>148</v>
      </c>
      <c r="H110" s="15" t="s">
        <v>237</v>
      </c>
      <c r="I110" s="15" t="s">
        <v>149</v>
      </c>
      <c r="J110" s="15" t="s">
        <v>116</v>
      </c>
      <c r="K110" s="15" t="s">
        <v>116</v>
      </c>
      <c r="L110" s="15" t="s">
        <v>150</v>
      </c>
      <c r="M110" s="46">
        <v>6</v>
      </c>
      <c r="N110" s="15">
        <v>1</v>
      </c>
      <c r="O110" s="15">
        <f t="shared" si="26"/>
        <v>6</v>
      </c>
      <c r="P110" s="15" t="str">
        <f t="shared" si="21"/>
        <v>MEDIO</v>
      </c>
      <c r="Q110" s="46">
        <v>20</v>
      </c>
      <c r="R110" s="15">
        <f t="shared" si="27"/>
        <v>120</v>
      </c>
      <c r="S110" s="15" t="str">
        <f t="shared" si="28"/>
        <v>III</v>
      </c>
      <c r="T110" s="15" t="str">
        <f t="shared" si="29"/>
        <v>MEJORABLE</v>
      </c>
      <c r="U110" s="46">
        <v>8</v>
      </c>
      <c r="V110" s="15" t="s">
        <v>151</v>
      </c>
      <c r="W110" s="46" t="s">
        <v>42</v>
      </c>
      <c r="X110" s="46" t="s">
        <v>51</v>
      </c>
      <c r="Y110" s="46" t="s">
        <v>51</v>
      </c>
      <c r="Z110" s="15" t="s">
        <v>51</v>
      </c>
      <c r="AA110" s="15" t="s">
        <v>152</v>
      </c>
      <c r="AB110" s="15" t="s">
        <v>238</v>
      </c>
    </row>
    <row r="111" spans="1:28" ht="186.75" x14ac:dyDescent="0.25">
      <c r="A111" s="63"/>
      <c r="B111" s="51"/>
      <c r="C111" s="51"/>
      <c r="D111" s="48" t="s">
        <v>241</v>
      </c>
      <c r="E111" s="46" t="s">
        <v>42</v>
      </c>
      <c r="F111" s="15" t="s">
        <v>154</v>
      </c>
      <c r="G111" s="15" t="s">
        <v>148</v>
      </c>
      <c r="H111" s="15" t="s">
        <v>173</v>
      </c>
      <c r="I111" s="15" t="s">
        <v>156</v>
      </c>
      <c r="J111" s="15" t="s">
        <v>51</v>
      </c>
      <c r="K111" s="15" t="s">
        <v>51</v>
      </c>
      <c r="L111" s="15" t="s">
        <v>175</v>
      </c>
      <c r="M111" s="46">
        <v>4</v>
      </c>
      <c r="N111" s="15">
        <v>2</v>
      </c>
      <c r="O111" s="15">
        <f t="shared" si="26"/>
        <v>8</v>
      </c>
      <c r="P111" s="15" t="str">
        <f t="shared" si="21"/>
        <v>MEDIO</v>
      </c>
      <c r="Q111" s="46">
        <v>25</v>
      </c>
      <c r="R111" s="15">
        <f t="shared" si="27"/>
        <v>200</v>
      </c>
      <c r="S111" s="15" t="str">
        <f t="shared" si="28"/>
        <v>II</v>
      </c>
      <c r="T111" s="15" t="str">
        <f t="shared" si="29"/>
        <v>NO ACEPTABLE, O ACEPTABLE CON CONTROL</v>
      </c>
      <c r="U111" s="46">
        <v>8</v>
      </c>
      <c r="V111" s="15" t="s">
        <v>74</v>
      </c>
      <c r="W111" s="46" t="s">
        <v>42</v>
      </c>
      <c r="X111" s="46" t="s">
        <v>51</v>
      </c>
      <c r="Y111" s="46" t="s">
        <v>51</v>
      </c>
      <c r="Z111" s="15" t="s">
        <v>75</v>
      </c>
      <c r="AA111" s="15" t="s">
        <v>76</v>
      </c>
      <c r="AB111" s="15" t="s">
        <v>77</v>
      </c>
    </row>
    <row r="112" spans="1:28" ht="186.75" x14ac:dyDescent="0.25">
      <c r="A112" s="63"/>
      <c r="B112" s="51"/>
      <c r="C112" s="51"/>
      <c r="D112" s="48" t="s">
        <v>241</v>
      </c>
      <c r="E112" s="46" t="s">
        <v>42</v>
      </c>
      <c r="F112" s="15" t="s">
        <v>245</v>
      </c>
      <c r="G112" s="15" t="s">
        <v>148</v>
      </c>
      <c r="H112" s="15" t="s">
        <v>246</v>
      </c>
      <c r="I112" s="15" t="s">
        <v>247</v>
      </c>
      <c r="J112" s="15" t="s">
        <v>42</v>
      </c>
      <c r="K112" s="15" t="s">
        <v>42</v>
      </c>
      <c r="L112" s="15" t="s">
        <v>51</v>
      </c>
      <c r="M112" s="46">
        <v>2</v>
      </c>
      <c r="N112" s="15">
        <v>1</v>
      </c>
      <c r="O112" s="15">
        <f t="shared" si="26"/>
        <v>2</v>
      </c>
      <c r="P112" s="15" t="str">
        <f t="shared" si="21"/>
        <v>BAJO</v>
      </c>
      <c r="Q112" s="46">
        <v>10</v>
      </c>
      <c r="R112" s="15">
        <f t="shared" si="27"/>
        <v>20</v>
      </c>
      <c r="S112" s="15" t="str">
        <f t="shared" si="28"/>
        <v>IV</v>
      </c>
      <c r="T112" s="15" t="str">
        <f t="shared" si="29"/>
        <v>ACEPTABLE</v>
      </c>
      <c r="U112" s="46">
        <v>8</v>
      </c>
      <c r="V112" s="15" t="s">
        <v>179</v>
      </c>
      <c r="W112" s="46" t="s">
        <v>42</v>
      </c>
      <c r="X112" s="46" t="s">
        <v>51</v>
      </c>
      <c r="Y112" s="46" t="s">
        <v>51</v>
      </c>
      <c r="Z112" s="15" t="s">
        <v>51</v>
      </c>
      <c r="AA112" s="15" t="s">
        <v>248</v>
      </c>
      <c r="AB112" s="15" t="s">
        <v>240</v>
      </c>
    </row>
    <row r="113" spans="1:28" ht="270.75" x14ac:dyDescent="0.25">
      <c r="A113" s="63"/>
      <c r="B113" s="51"/>
      <c r="C113" s="51"/>
      <c r="D113" s="48" t="s">
        <v>241</v>
      </c>
      <c r="E113" s="46" t="s">
        <v>42</v>
      </c>
      <c r="F113" s="15" t="s">
        <v>249</v>
      </c>
      <c r="G113" s="15" t="s">
        <v>148</v>
      </c>
      <c r="H113" s="15" t="s">
        <v>214</v>
      </c>
      <c r="I113" s="15" t="s">
        <v>250</v>
      </c>
      <c r="J113" s="15" t="s">
        <v>51</v>
      </c>
      <c r="K113" s="15" t="s">
        <v>51</v>
      </c>
      <c r="L113" s="15" t="s">
        <v>42</v>
      </c>
      <c r="M113" s="46">
        <v>6</v>
      </c>
      <c r="N113" s="15">
        <v>3</v>
      </c>
      <c r="O113" s="15">
        <f t="shared" si="26"/>
        <v>18</v>
      </c>
      <c r="P113" s="15" t="str">
        <f t="shared" si="21"/>
        <v>ALTO</v>
      </c>
      <c r="Q113" s="46">
        <v>25</v>
      </c>
      <c r="R113" s="15">
        <f t="shared" si="27"/>
        <v>450</v>
      </c>
      <c r="S113" s="15" t="str">
        <f t="shared" si="28"/>
        <v>II</v>
      </c>
      <c r="T113" s="15" t="str">
        <f t="shared" si="29"/>
        <v>NO ACEPTABLE, O ACEPTABLE CON CONTROL</v>
      </c>
      <c r="U113" s="46">
        <v>8</v>
      </c>
      <c r="V113" s="15" t="s">
        <v>179</v>
      </c>
      <c r="W113" s="46" t="s">
        <v>42</v>
      </c>
      <c r="X113" s="46" t="s">
        <v>51</v>
      </c>
      <c r="Y113" s="46" t="s">
        <v>51</v>
      </c>
      <c r="Z113" s="15" t="s">
        <v>51</v>
      </c>
      <c r="AA113" s="15" t="s">
        <v>251</v>
      </c>
      <c r="AB113" s="15" t="s">
        <v>217</v>
      </c>
    </row>
    <row r="114" spans="1:28" ht="270.75" x14ac:dyDescent="0.25">
      <c r="A114" s="63"/>
      <c r="B114" s="51"/>
      <c r="C114" s="51"/>
      <c r="D114" s="48" t="s">
        <v>241</v>
      </c>
      <c r="E114" s="46" t="s">
        <v>42</v>
      </c>
      <c r="F114" s="64" t="s">
        <v>252</v>
      </c>
      <c r="G114" s="15" t="s">
        <v>148</v>
      </c>
      <c r="H114" s="15" t="s">
        <v>214</v>
      </c>
      <c r="I114" s="15" t="s">
        <v>253</v>
      </c>
      <c r="J114" s="15" t="s">
        <v>51</v>
      </c>
      <c r="K114" s="15" t="s">
        <v>51</v>
      </c>
      <c r="L114" s="15" t="s">
        <v>42</v>
      </c>
      <c r="M114" s="46">
        <v>6</v>
      </c>
      <c r="N114" s="15">
        <v>3</v>
      </c>
      <c r="O114" s="15">
        <f t="shared" si="26"/>
        <v>18</v>
      </c>
      <c r="P114" s="15" t="str">
        <f t="shared" si="21"/>
        <v>ALTO</v>
      </c>
      <c r="Q114" s="46">
        <v>25</v>
      </c>
      <c r="R114" s="15">
        <f t="shared" si="27"/>
        <v>450</v>
      </c>
      <c r="S114" s="15" t="str">
        <f t="shared" si="28"/>
        <v>II</v>
      </c>
      <c r="T114" s="15" t="str">
        <f t="shared" si="29"/>
        <v>NO ACEPTABLE, O ACEPTABLE CON CONTROL</v>
      </c>
      <c r="U114" s="46">
        <v>8</v>
      </c>
      <c r="V114" s="15" t="s">
        <v>179</v>
      </c>
      <c r="W114" s="46" t="s">
        <v>42</v>
      </c>
      <c r="X114" s="46" t="s">
        <v>51</v>
      </c>
      <c r="Y114" s="46" t="s">
        <v>51</v>
      </c>
      <c r="Z114" s="15" t="s">
        <v>51</v>
      </c>
      <c r="AA114" s="15" t="s">
        <v>251</v>
      </c>
      <c r="AB114" s="15" t="s">
        <v>217</v>
      </c>
    </row>
    <row r="115" spans="1:28" ht="240" x14ac:dyDescent="0.25">
      <c r="A115" s="63"/>
      <c r="B115" s="51"/>
      <c r="C115" s="51"/>
      <c r="D115" s="48" t="s">
        <v>254</v>
      </c>
      <c r="E115" s="46" t="s">
        <v>42</v>
      </c>
      <c r="F115" s="15" t="s">
        <v>122</v>
      </c>
      <c r="G115" s="15" t="s">
        <v>113</v>
      </c>
      <c r="H115" s="15" t="s">
        <v>123</v>
      </c>
      <c r="I115" s="15" t="s">
        <v>124</v>
      </c>
      <c r="J115" s="15" t="s">
        <v>116</v>
      </c>
      <c r="K115" s="15" t="s">
        <v>116</v>
      </c>
      <c r="L115" s="15" t="s">
        <v>125</v>
      </c>
      <c r="M115" s="46">
        <v>2</v>
      </c>
      <c r="N115" s="15">
        <v>3</v>
      </c>
      <c r="O115" s="15">
        <f t="shared" si="26"/>
        <v>6</v>
      </c>
      <c r="P115" s="15" t="str">
        <f t="shared" si="21"/>
        <v>MEDIO</v>
      </c>
      <c r="Q115" s="46">
        <v>10</v>
      </c>
      <c r="R115" s="15">
        <f t="shared" si="27"/>
        <v>60</v>
      </c>
      <c r="S115" s="15" t="str">
        <f t="shared" si="28"/>
        <v>III</v>
      </c>
      <c r="T115" s="15" t="str">
        <f t="shared" si="29"/>
        <v>MEJORABLE</v>
      </c>
      <c r="U115" s="46">
        <v>8</v>
      </c>
      <c r="V115" s="15" t="s">
        <v>126</v>
      </c>
      <c r="W115" s="46" t="s">
        <v>42</v>
      </c>
      <c r="X115" s="46" t="s">
        <v>51</v>
      </c>
      <c r="Y115" s="46" t="s">
        <v>51</v>
      </c>
      <c r="Z115" s="56" t="s">
        <v>51</v>
      </c>
      <c r="AA115" s="56" t="s">
        <v>127</v>
      </c>
      <c r="AB115" s="15" t="s">
        <v>128</v>
      </c>
    </row>
    <row r="116" spans="1:28" ht="114" x14ac:dyDescent="0.25">
      <c r="A116" s="63"/>
      <c r="B116" s="51"/>
      <c r="C116" s="51"/>
      <c r="D116" s="48" t="s">
        <v>254</v>
      </c>
      <c r="E116" s="46" t="s">
        <v>42</v>
      </c>
      <c r="F116" s="15" t="s">
        <v>129</v>
      </c>
      <c r="G116" s="15" t="s">
        <v>113</v>
      </c>
      <c r="H116" s="15" t="s">
        <v>130</v>
      </c>
      <c r="I116" s="15" t="s">
        <v>131</v>
      </c>
      <c r="J116" s="15" t="s">
        <v>116</v>
      </c>
      <c r="K116" s="15" t="s">
        <v>116</v>
      </c>
      <c r="L116" s="15" t="s">
        <v>132</v>
      </c>
      <c r="M116" s="46">
        <v>2</v>
      </c>
      <c r="N116" s="15">
        <v>3</v>
      </c>
      <c r="O116" s="15">
        <f t="shared" si="26"/>
        <v>6</v>
      </c>
      <c r="P116" s="15" t="str">
        <f t="shared" si="21"/>
        <v>MEDIO</v>
      </c>
      <c r="Q116" s="46">
        <v>10</v>
      </c>
      <c r="R116" s="15">
        <f t="shared" si="27"/>
        <v>60</v>
      </c>
      <c r="S116" s="15" t="str">
        <f t="shared" si="28"/>
        <v>III</v>
      </c>
      <c r="T116" s="15" t="str">
        <f t="shared" si="29"/>
        <v>MEJORABLE</v>
      </c>
      <c r="U116" s="46">
        <v>8</v>
      </c>
      <c r="V116" s="15" t="s">
        <v>126</v>
      </c>
      <c r="W116" s="46" t="s">
        <v>42</v>
      </c>
      <c r="X116" s="46" t="s">
        <v>51</v>
      </c>
      <c r="Y116" s="46" t="s">
        <v>51</v>
      </c>
      <c r="Z116" s="56" t="s">
        <v>51</v>
      </c>
      <c r="AA116" s="56" t="s">
        <v>133</v>
      </c>
      <c r="AB116" s="15" t="s">
        <v>134</v>
      </c>
    </row>
    <row r="117" spans="1:28" ht="199.5" x14ac:dyDescent="0.25">
      <c r="A117" s="63"/>
      <c r="B117" s="51"/>
      <c r="C117" s="51"/>
      <c r="D117" s="48" t="s">
        <v>255</v>
      </c>
      <c r="E117" s="46" t="s">
        <v>42</v>
      </c>
      <c r="F117" s="15" t="s">
        <v>142</v>
      </c>
      <c r="G117" s="15" t="s">
        <v>136</v>
      </c>
      <c r="H117" s="15" t="s">
        <v>143</v>
      </c>
      <c r="I117" s="15" t="s">
        <v>144</v>
      </c>
      <c r="J117" s="15" t="s">
        <v>116</v>
      </c>
      <c r="K117" s="15" t="s">
        <v>116</v>
      </c>
      <c r="L117" s="15" t="s">
        <v>116</v>
      </c>
      <c r="M117" s="46">
        <v>2</v>
      </c>
      <c r="N117" s="15">
        <v>2</v>
      </c>
      <c r="O117" s="15">
        <f t="shared" si="26"/>
        <v>4</v>
      </c>
      <c r="P117" s="15" t="str">
        <f t="shared" si="21"/>
        <v>BAJO</v>
      </c>
      <c r="Q117" s="46">
        <v>10</v>
      </c>
      <c r="R117" s="15">
        <f t="shared" si="27"/>
        <v>40</v>
      </c>
      <c r="S117" s="15" t="str">
        <f t="shared" si="28"/>
        <v>III</v>
      </c>
      <c r="T117" s="15" t="str">
        <f t="shared" si="29"/>
        <v>MEJORABLE</v>
      </c>
      <c r="U117" s="46">
        <v>8</v>
      </c>
      <c r="V117" s="15" t="s">
        <v>145</v>
      </c>
      <c r="W117" s="46" t="s">
        <v>42</v>
      </c>
      <c r="X117" s="46" t="s">
        <v>51</v>
      </c>
      <c r="Y117" s="46" t="s">
        <v>51</v>
      </c>
      <c r="Z117" s="56" t="s">
        <v>51</v>
      </c>
      <c r="AA117" s="56" t="s">
        <v>146</v>
      </c>
      <c r="AB117" s="15" t="s">
        <v>51</v>
      </c>
    </row>
    <row r="118" spans="1:28" ht="128.25" x14ac:dyDescent="0.25">
      <c r="A118" s="63"/>
      <c r="B118" s="51"/>
      <c r="C118" s="51"/>
      <c r="D118" s="48" t="s">
        <v>255</v>
      </c>
      <c r="E118" s="46" t="s">
        <v>42</v>
      </c>
      <c r="F118" s="15" t="s">
        <v>147</v>
      </c>
      <c r="G118" s="15" t="s">
        <v>148</v>
      </c>
      <c r="H118" s="15" t="s">
        <v>160</v>
      </c>
      <c r="I118" s="15" t="s">
        <v>149</v>
      </c>
      <c r="J118" s="15" t="s">
        <v>116</v>
      </c>
      <c r="K118" s="15" t="s">
        <v>116</v>
      </c>
      <c r="L118" s="15" t="s">
        <v>150</v>
      </c>
      <c r="M118" s="46">
        <v>4</v>
      </c>
      <c r="N118" s="15">
        <v>1</v>
      </c>
      <c r="O118" s="15">
        <f>M118*N118</f>
        <v>4</v>
      </c>
      <c r="P118" s="15" t="str">
        <f t="shared" si="21"/>
        <v>BAJO</v>
      </c>
      <c r="Q118" s="46">
        <v>20</v>
      </c>
      <c r="R118" s="15">
        <f>O118*Q118</f>
        <v>80</v>
      </c>
      <c r="S118" s="15" t="str">
        <f>IF((R118)&lt;=20,"IV",IF(R118&lt;=120,"III",IF(R118&lt;=500,"II",IF(R118&lt;=4000,"I"))))</f>
        <v>III</v>
      </c>
      <c r="T118" s="15" t="str">
        <f>IF((R118)&lt;=20,"ACEPTABLE",IF(R118&lt;=120,"MEJORABLE",IF(R118&lt;=500,"NO ACEPTABLE, O ACEPTABLE CON CONTROL",IF(R118&lt;=4000,"NO ACEPTABLE"))))</f>
        <v>MEJORABLE</v>
      </c>
      <c r="U118" s="46">
        <v>8</v>
      </c>
      <c r="V118" s="15" t="s">
        <v>151</v>
      </c>
      <c r="W118" s="46" t="s">
        <v>42</v>
      </c>
      <c r="X118" s="46" t="s">
        <v>51</v>
      </c>
      <c r="Y118" s="46" t="s">
        <v>51</v>
      </c>
      <c r="Z118" s="56" t="s">
        <v>51</v>
      </c>
      <c r="AA118" s="56" t="s">
        <v>152</v>
      </c>
      <c r="AB118" s="15" t="s">
        <v>153</v>
      </c>
    </row>
    <row r="119" spans="1:28" ht="185.25" x14ac:dyDescent="0.25">
      <c r="A119" s="63"/>
      <c r="B119" s="51"/>
      <c r="C119" s="51"/>
      <c r="D119" s="48" t="s">
        <v>255</v>
      </c>
      <c r="E119" s="46" t="s">
        <v>42</v>
      </c>
      <c r="F119" s="15" t="s">
        <v>154</v>
      </c>
      <c r="G119" s="15" t="s">
        <v>148</v>
      </c>
      <c r="H119" s="15" t="s">
        <v>173</v>
      </c>
      <c r="I119" s="15" t="s">
        <v>156</v>
      </c>
      <c r="J119" s="15" t="s">
        <v>51</v>
      </c>
      <c r="K119" s="15" t="s">
        <v>51</v>
      </c>
      <c r="L119" s="15" t="s">
        <v>175</v>
      </c>
      <c r="M119" s="46">
        <v>4</v>
      </c>
      <c r="N119" s="15">
        <v>2</v>
      </c>
      <c r="O119" s="15">
        <f t="shared" ref="O119:O120" si="30">M119*N119</f>
        <v>8</v>
      </c>
      <c r="P119" s="15" t="str">
        <f t="shared" si="21"/>
        <v>MEDIO</v>
      </c>
      <c r="Q119" s="46">
        <v>20</v>
      </c>
      <c r="R119" s="15">
        <f t="shared" ref="R119:R120" si="31">O119*Q119</f>
        <v>160</v>
      </c>
      <c r="S119" s="15" t="str">
        <f t="shared" ref="S119:S120" si="32">IF((R119)&lt;=20,"IV",IF(R119&lt;=120,"III",IF(R119&lt;=500,"II",IF(R119&lt;=4000,"I"))))</f>
        <v>II</v>
      </c>
      <c r="T119" s="15" t="str">
        <f t="shared" ref="T119:T120" si="33">IF((R119)&lt;=20,"ACEPTABLE",IF(R119&lt;=120,"MEJORABLE",IF(R119&lt;=500,"NO ACEPTABLE, O ACEPTABLE CON CONTROL",IF(R119&lt;=4000,"NO ACEPTABLE"))))</f>
        <v>NO ACEPTABLE, O ACEPTABLE CON CONTROL</v>
      </c>
      <c r="U119" s="46">
        <v>8</v>
      </c>
      <c r="V119" s="15" t="s">
        <v>74</v>
      </c>
      <c r="W119" s="46" t="s">
        <v>42</v>
      </c>
      <c r="X119" s="46" t="s">
        <v>51</v>
      </c>
      <c r="Y119" s="46" t="s">
        <v>51</v>
      </c>
      <c r="Z119" s="15" t="s">
        <v>75</v>
      </c>
      <c r="AA119" s="15" t="s">
        <v>76</v>
      </c>
      <c r="AB119" s="15" t="s">
        <v>77</v>
      </c>
    </row>
    <row r="120" spans="1:28" ht="156.75" x14ac:dyDescent="0.25">
      <c r="A120" s="63"/>
      <c r="B120" s="51"/>
      <c r="C120" s="51"/>
      <c r="D120" s="48" t="s">
        <v>255</v>
      </c>
      <c r="E120" s="46" t="s">
        <v>42</v>
      </c>
      <c r="F120" s="15" t="s">
        <v>192</v>
      </c>
      <c r="G120" s="15" t="s">
        <v>193</v>
      </c>
      <c r="H120" s="15" t="s">
        <v>194</v>
      </c>
      <c r="I120" s="15" t="s">
        <v>195</v>
      </c>
      <c r="J120" s="15" t="s">
        <v>51</v>
      </c>
      <c r="K120" s="15" t="s">
        <v>51</v>
      </c>
      <c r="L120" s="15" t="s">
        <v>42</v>
      </c>
      <c r="M120" s="46">
        <v>4</v>
      </c>
      <c r="N120" s="15">
        <v>2</v>
      </c>
      <c r="O120" s="15">
        <f t="shared" si="30"/>
        <v>8</v>
      </c>
      <c r="P120" s="15" t="str">
        <f t="shared" si="21"/>
        <v>MEDIO</v>
      </c>
      <c r="Q120" s="46">
        <v>25</v>
      </c>
      <c r="R120" s="15">
        <f t="shared" si="31"/>
        <v>200</v>
      </c>
      <c r="S120" s="15" t="str">
        <f t="shared" si="32"/>
        <v>II</v>
      </c>
      <c r="T120" s="15" t="str">
        <f t="shared" si="33"/>
        <v>NO ACEPTABLE, O ACEPTABLE CON CONTROL</v>
      </c>
      <c r="U120" s="46">
        <v>8</v>
      </c>
      <c r="V120" s="15" t="s">
        <v>179</v>
      </c>
      <c r="W120" s="46" t="s">
        <v>42</v>
      </c>
      <c r="X120" s="46" t="s">
        <v>51</v>
      </c>
      <c r="Y120" s="46" t="s">
        <v>51</v>
      </c>
      <c r="Z120" s="56" t="s">
        <v>51</v>
      </c>
      <c r="AA120" s="15" t="s">
        <v>196</v>
      </c>
      <c r="AB120" s="15" t="s">
        <v>51</v>
      </c>
    </row>
    <row r="121" spans="1:28" ht="185.25" x14ac:dyDescent="0.25">
      <c r="A121" s="63"/>
      <c r="B121" s="51"/>
      <c r="C121" s="54"/>
      <c r="D121" s="48" t="s">
        <v>255</v>
      </c>
      <c r="E121" s="46" t="s">
        <v>42</v>
      </c>
      <c r="F121" s="15" t="s">
        <v>154</v>
      </c>
      <c r="G121" s="15" t="s">
        <v>148</v>
      </c>
      <c r="H121" s="15" t="s">
        <v>173</v>
      </c>
      <c r="I121" s="15" t="s">
        <v>156</v>
      </c>
      <c r="J121" s="15" t="s">
        <v>51</v>
      </c>
      <c r="K121" s="15" t="s">
        <v>51</v>
      </c>
      <c r="L121" s="15" t="s">
        <v>175</v>
      </c>
      <c r="M121" s="46">
        <v>4</v>
      </c>
      <c r="N121" s="15">
        <v>2</v>
      </c>
      <c r="O121" s="15">
        <f t="shared" si="26"/>
        <v>8</v>
      </c>
      <c r="P121" s="15" t="str">
        <f t="shared" si="21"/>
        <v>MEDIO</v>
      </c>
      <c r="Q121" s="46">
        <v>25</v>
      </c>
      <c r="R121" s="15">
        <f t="shared" si="27"/>
        <v>200</v>
      </c>
      <c r="S121" s="15" t="str">
        <f t="shared" si="28"/>
        <v>II</v>
      </c>
      <c r="T121" s="15" t="str">
        <f t="shared" si="29"/>
        <v>NO ACEPTABLE, O ACEPTABLE CON CONTROL</v>
      </c>
      <c r="U121" s="46">
        <v>8</v>
      </c>
      <c r="V121" s="15" t="s">
        <v>74</v>
      </c>
      <c r="W121" s="46" t="s">
        <v>42</v>
      </c>
      <c r="X121" s="46" t="s">
        <v>51</v>
      </c>
      <c r="Y121" s="46" t="s">
        <v>51</v>
      </c>
      <c r="Z121" s="15" t="s">
        <v>75</v>
      </c>
      <c r="AA121" s="15" t="s">
        <v>76</v>
      </c>
      <c r="AB121" s="15" t="s">
        <v>77</v>
      </c>
    </row>
    <row r="122" spans="1:28" ht="240" x14ac:dyDescent="0.25">
      <c r="A122" s="63"/>
      <c r="B122" s="51"/>
      <c r="C122" s="65" t="s">
        <v>256</v>
      </c>
      <c r="D122" s="45" t="s">
        <v>257</v>
      </c>
      <c r="E122" s="46" t="s">
        <v>42</v>
      </c>
      <c r="F122" s="15" t="s">
        <v>122</v>
      </c>
      <c r="G122" s="15" t="s">
        <v>113</v>
      </c>
      <c r="H122" s="15" t="s">
        <v>123</v>
      </c>
      <c r="I122" s="15" t="s">
        <v>124</v>
      </c>
      <c r="J122" s="15" t="s">
        <v>116</v>
      </c>
      <c r="K122" s="15" t="s">
        <v>116</v>
      </c>
      <c r="L122" s="15" t="s">
        <v>125</v>
      </c>
      <c r="M122" s="46">
        <v>2</v>
      </c>
      <c r="N122" s="15">
        <v>3</v>
      </c>
      <c r="O122" s="15">
        <f t="shared" si="26"/>
        <v>6</v>
      </c>
      <c r="P122" s="15" t="str">
        <f t="shared" si="21"/>
        <v>MEDIO</v>
      </c>
      <c r="Q122" s="46">
        <v>10</v>
      </c>
      <c r="R122" s="15">
        <f t="shared" si="27"/>
        <v>60</v>
      </c>
      <c r="S122" s="15" t="str">
        <f t="shared" si="28"/>
        <v>III</v>
      </c>
      <c r="T122" s="15" t="str">
        <f t="shared" si="29"/>
        <v>MEJORABLE</v>
      </c>
      <c r="U122" s="46">
        <v>8</v>
      </c>
      <c r="V122" s="15" t="s">
        <v>126</v>
      </c>
      <c r="W122" s="46" t="s">
        <v>42</v>
      </c>
      <c r="X122" s="46" t="s">
        <v>51</v>
      </c>
      <c r="Y122" s="46" t="s">
        <v>51</v>
      </c>
      <c r="Z122" s="15" t="s">
        <v>51</v>
      </c>
      <c r="AA122" s="56" t="s">
        <v>127</v>
      </c>
      <c r="AB122" s="15" t="s">
        <v>128</v>
      </c>
    </row>
    <row r="123" spans="1:28" ht="128.25" x14ac:dyDescent="0.25">
      <c r="A123" s="63"/>
      <c r="B123" s="51"/>
      <c r="C123" s="66"/>
      <c r="D123" s="51"/>
      <c r="E123" s="46" t="s">
        <v>42</v>
      </c>
      <c r="F123" s="15" t="s">
        <v>147</v>
      </c>
      <c r="G123" s="15" t="s">
        <v>148</v>
      </c>
      <c r="H123" s="15" t="s">
        <v>237</v>
      </c>
      <c r="I123" s="15" t="s">
        <v>149</v>
      </c>
      <c r="J123" s="15" t="s">
        <v>116</v>
      </c>
      <c r="K123" s="15" t="s">
        <v>116</v>
      </c>
      <c r="L123" s="15" t="s">
        <v>150</v>
      </c>
      <c r="M123" s="46">
        <v>4</v>
      </c>
      <c r="N123" s="15">
        <v>2</v>
      </c>
      <c r="O123" s="15">
        <f t="shared" si="26"/>
        <v>8</v>
      </c>
      <c r="P123" s="15" t="str">
        <f t="shared" si="21"/>
        <v>MEDIO</v>
      </c>
      <c r="Q123" s="46">
        <v>50</v>
      </c>
      <c r="R123" s="15">
        <f t="shared" si="27"/>
        <v>400</v>
      </c>
      <c r="S123" s="15" t="str">
        <f t="shared" si="28"/>
        <v>II</v>
      </c>
      <c r="T123" s="15" t="str">
        <f t="shared" si="29"/>
        <v>NO ACEPTABLE, O ACEPTABLE CON CONTROL</v>
      </c>
      <c r="U123" s="46">
        <v>8</v>
      </c>
      <c r="V123" s="15" t="s">
        <v>151</v>
      </c>
      <c r="W123" s="46" t="s">
        <v>42</v>
      </c>
      <c r="X123" s="46" t="s">
        <v>51</v>
      </c>
      <c r="Y123" s="46" t="s">
        <v>51</v>
      </c>
      <c r="Z123" s="15" t="s">
        <v>51</v>
      </c>
      <c r="AA123" s="56" t="s">
        <v>152</v>
      </c>
      <c r="AB123" s="15" t="s">
        <v>153</v>
      </c>
    </row>
    <row r="124" spans="1:28" ht="185.25" x14ac:dyDescent="0.25">
      <c r="A124" s="63"/>
      <c r="B124" s="51"/>
      <c r="C124" s="66"/>
      <c r="D124" s="51"/>
      <c r="E124" s="46" t="s">
        <v>42</v>
      </c>
      <c r="F124" s="15" t="s">
        <v>154</v>
      </c>
      <c r="G124" s="15" t="s">
        <v>148</v>
      </c>
      <c r="H124" s="15" t="s">
        <v>173</v>
      </c>
      <c r="I124" s="15" t="s">
        <v>258</v>
      </c>
      <c r="J124" s="15" t="s">
        <v>51</v>
      </c>
      <c r="K124" s="15" t="s">
        <v>51</v>
      </c>
      <c r="L124" s="15" t="s">
        <v>175</v>
      </c>
      <c r="M124" s="46">
        <v>3</v>
      </c>
      <c r="N124" s="15">
        <v>2</v>
      </c>
      <c r="O124" s="15">
        <f t="shared" si="26"/>
        <v>6</v>
      </c>
      <c r="P124" s="15" t="str">
        <f t="shared" si="21"/>
        <v>MEDIO</v>
      </c>
      <c r="Q124" s="46">
        <v>25</v>
      </c>
      <c r="R124" s="15">
        <f t="shared" si="27"/>
        <v>150</v>
      </c>
      <c r="S124" s="15" t="str">
        <f t="shared" si="28"/>
        <v>II</v>
      </c>
      <c r="T124" s="15" t="str">
        <f t="shared" si="29"/>
        <v>NO ACEPTABLE, O ACEPTABLE CON CONTROL</v>
      </c>
      <c r="U124" s="46">
        <v>8</v>
      </c>
      <c r="V124" s="15" t="s">
        <v>179</v>
      </c>
      <c r="W124" s="46" t="s">
        <v>42</v>
      </c>
      <c r="X124" s="46" t="s">
        <v>51</v>
      </c>
      <c r="Y124" s="46" t="s">
        <v>51</v>
      </c>
      <c r="Z124" s="15" t="s">
        <v>75</v>
      </c>
      <c r="AA124" s="15" t="s">
        <v>76</v>
      </c>
      <c r="AB124" s="15" t="s">
        <v>77</v>
      </c>
    </row>
    <row r="125" spans="1:28" ht="270.75" x14ac:dyDescent="0.25">
      <c r="A125" s="63"/>
      <c r="B125" s="51"/>
      <c r="C125" s="66"/>
      <c r="D125" s="51"/>
      <c r="E125" s="46" t="s">
        <v>42</v>
      </c>
      <c r="F125" s="15" t="s">
        <v>249</v>
      </c>
      <c r="G125" s="15" t="s">
        <v>148</v>
      </c>
      <c r="H125" s="15" t="s">
        <v>214</v>
      </c>
      <c r="I125" s="15" t="s">
        <v>250</v>
      </c>
      <c r="J125" s="15" t="s">
        <v>51</v>
      </c>
      <c r="K125" s="15" t="s">
        <v>51</v>
      </c>
      <c r="L125" s="15" t="s">
        <v>42</v>
      </c>
      <c r="M125" s="46">
        <v>6</v>
      </c>
      <c r="N125" s="15">
        <v>3</v>
      </c>
      <c r="O125" s="15">
        <f>M125*N125</f>
        <v>18</v>
      </c>
      <c r="P125" s="15" t="str">
        <f t="shared" si="21"/>
        <v>ALTO</v>
      </c>
      <c r="Q125" s="46">
        <v>25</v>
      </c>
      <c r="R125" s="15">
        <f>O125*Q125</f>
        <v>450</v>
      </c>
      <c r="S125" s="15" t="str">
        <f>IF((R125)&lt;=20,"IV",IF(R125&lt;=120,"III",IF(R125&lt;=500,"II",IF(R125&lt;=4000,"I"))))</f>
        <v>II</v>
      </c>
      <c r="T125" s="15" t="str">
        <f>IF((R125)&lt;=20,"ACEPTABLE",IF(R125&lt;=120,"MEJORABLE",IF(R125&lt;=500,"NO ACEPTABLE, O ACEPTABLE CON CONTROL",IF(R125&lt;=4000,"NO ACEPTABLE"))))</f>
        <v>NO ACEPTABLE, O ACEPTABLE CON CONTROL</v>
      </c>
      <c r="U125" s="46">
        <v>8</v>
      </c>
      <c r="V125" s="15" t="s">
        <v>179</v>
      </c>
      <c r="W125" s="46" t="s">
        <v>42</v>
      </c>
      <c r="X125" s="46" t="s">
        <v>51</v>
      </c>
      <c r="Y125" s="46" t="s">
        <v>51</v>
      </c>
      <c r="Z125" s="15" t="s">
        <v>51</v>
      </c>
      <c r="AA125" s="15" t="s">
        <v>251</v>
      </c>
      <c r="AB125" s="15" t="s">
        <v>217</v>
      </c>
    </row>
    <row r="126" spans="1:28" ht="240" x14ac:dyDescent="0.25">
      <c r="A126" s="63"/>
      <c r="B126" s="51"/>
      <c r="C126" s="66"/>
      <c r="D126" s="51"/>
      <c r="E126" s="46" t="s">
        <v>42</v>
      </c>
      <c r="F126" s="15" t="s">
        <v>122</v>
      </c>
      <c r="G126" s="15" t="s">
        <v>113</v>
      </c>
      <c r="H126" s="15" t="s">
        <v>123</v>
      </c>
      <c r="I126" s="15" t="s">
        <v>124</v>
      </c>
      <c r="J126" s="15" t="s">
        <v>116</v>
      </c>
      <c r="K126" s="15" t="s">
        <v>116</v>
      </c>
      <c r="L126" s="15" t="s">
        <v>125</v>
      </c>
      <c r="M126" s="46">
        <v>2</v>
      </c>
      <c r="N126" s="15">
        <v>3</v>
      </c>
      <c r="O126" s="15">
        <f t="shared" ref="O126:O134" si="34">M126*N126</f>
        <v>6</v>
      </c>
      <c r="P126" s="15" t="str">
        <f t="shared" si="21"/>
        <v>MEDIO</v>
      </c>
      <c r="Q126" s="46">
        <v>10</v>
      </c>
      <c r="R126" s="15">
        <f t="shared" ref="R126:R134" si="35">O126*Q126</f>
        <v>60</v>
      </c>
      <c r="S126" s="15" t="str">
        <f t="shared" ref="S126:S134" si="36">IF((R126)&lt;=20,"IV",IF(R126&lt;=120,"III",IF(R126&lt;=500,"II",IF(R126&lt;=4000,"I"))))</f>
        <v>III</v>
      </c>
      <c r="T126" s="15" t="str">
        <f t="shared" ref="T126:T134" si="37">IF((R126)&lt;=20,"ACEPTABLE",IF(R126&lt;=120,"MEJORABLE",IF(R126&lt;=500,"NO ACEPTABLE, O ACEPTABLE CON CONTROL",IF(R126&lt;=4000,"NO ACEPTABLE"))))</f>
        <v>MEJORABLE</v>
      </c>
      <c r="U126" s="46">
        <v>8</v>
      </c>
      <c r="V126" s="15" t="s">
        <v>126</v>
      </c>
      <c r="W126" s="46" t="s">
        <v>42</v>
      </c>
      <c r="X126" s="46" t="s">
        <v>51</v>
      </c>
      <c r="Y126" s="46" t="s">
        <v>51</v>
      </c>
      <c r="Z126" s="15" t="s">
        <v>51</v>
      </c>
      <c r="AA126" s="56" t="s">
        <v>127</v>
      </c>
      <c r="AB126" s="15" t="s">
        <v>128</v>
      </c>
    </row>
    <row r="127" spans="1:28" ht="142.5" x14ac:dyDescent="0.25">
      <c r="A127" s="63"/>
      <c r="B127" s="51"/>
      <c r="C127" s="66"/>
      <c r="D127" s="51"/>
      <c r="E127" s="46" t="s">
        <v>42</v>
      </c>
      <c r="F127" s="15" t="s">
        <v>129</v>
      </c>
      <c r="G127" s="15" t="s">
        <v>113</v>
      </c>
      <c r="H127" s="15" t="s">
        <v>130</v>
      </c>
      <c r="I127" s="15" t="s">
        <v>131</v>
      </c>
      <c r="J127" s="15" t="s">
        <v>116</v>
      </c>
      <c r="K127" s="15" t="s">
        <v>116</v>
      </c>
      <c r="L127" s="15" t="s">
        <v>132</v>
      </c>
      <c r="M127" s="46">
        <v>2</v>
      </c>
      <c r="N127" s="15">
        <v>3</v>
      </c>
      <c r="O127" s="15">
        <f t="shared" si="34"/>
        <v>6</v>
      </c>
      <c r="P127" s="15" t="str">
        <f t="shared" si="21"/>
        <v>MEDIO</v>
      </c>
      <c r="Q127" s="46">
        <v>10</v>
      </c>
      <c r="R127" s="15">
        <f t="shared" si="35"/>
        <v>60</v>
      </c>
      <c r="S127" s="15" t="str">
        <f t="shared" si="36"/>
        <v>III</v>
      </c>
      <c r="T127" s="15" t="str">
        <f t="shared" si="37"/>
        <v>MEJORABLE</v>
      </c>
      <c r="U127" s="46">
        <v>8</v>
      </c>
      <c r="V127" s="15" t="s">
        <v>126</v>
      </c>
      <c r="W127" s="46" t="s">
        <v>42</v>
      </c>
      <c r="X127" s="46" t="s">
        <v>51</v>
      </c>
      <c r="Y127" s="46" t="s">
        <v>51</v>
      </c>
      <c r="Z127" s="15" t="s">
        <v>51</v>
      </c>
      <c r="AA127" s="15" t="s">
        <v>209</v>
      </c>
      <c r="AB127" s="15" t="s">
        <v>134</v>
      </c>
    </row>
    <row r="128" spans="1:28" ht="199.5" x14ac:dyDescent="0.25">
      <c r="A128" s="63"/>
      <c r="B128" s="51"/>
      <c r="C128" s="66"/>
      <c r="D128" s="54"/>
      <c r="E128" s="46" t="s">
        <v>42</v>
      </c>
      <c r="F128" s="15" t="s">
        <v>142</v>
      </c>
      <c r="G128" s="15" t="s">
        <v>136</v>
      </c>
      <c r="H128" s="15" t="s">
        <v>259</v>
      </c>
      <c r="I128" s="15" t="s">
        <v>144</v>
      </c>
      <c r="J128" s="15" t="s">
        <v>116</v>
      </c>
      <c r="K128" s="15" t="s">
        <v>116</v>
      </c>
      <c r="L128" s="15" t="s">
        <v>116</v>
      </c>
      <c r="M128" s="46">
        <v>3</v>
      </c>
      <c r="N128" s="15">
        <v>2</v>
      </c>
      <c r="O128" s="15">
        <f t="shared" si="34"/>
        <v>6</v>
      </c>
      <c r="P128" s="15" t="str">
        <f t="shared" si="21"/>
        <v>MEDIO</v>
      </c>
      <c r="Q128" s="46">
        <v>15</v>
      </c>
      <c r="R128" s="15">
        <f t="shared" si="35"/>
        <v>90</v>
      </c>
      <c r="S128" s="15" t="str">
        <f t="shared" si="36"/>
        <v>III</v>
      </c>
      <c r="T128" s="15" t="str">
        <f t="shared" si="37"/>
        <v>MEJORABLE</v>
      </c>
      <c r="U128" s="46">
        <v>8</v>
      </c>
      <c r="V128" s="15" t="s">
        <v>231</v>
      </c>
      <c r="W128" s="46" t="s">
        <v>42</v>
      </c>
      <c r="X128" s="46" t="s">
        <v>51</v>
      </c>
      <c r="Y128" s="46" t="s">
        <v>51</v>
      </c>
      <c r="Z128" s="15" t="s">
        <v>51</v>
      </c>
      <c r="AA128" s="56" t="s">
        <v>146</v>
      </c>
      <c r="AB128" s="56" t="s">
        <v>51</v>
      </c>
    </row>
    <row r="129" spans="1:28" ht="90" x14ac:dyDescent="0.25">
      <c r="A129" s="63"/>
      <c r="B129" s="51"/>
      <c r="C129" s="66"/>
      <c r="D129" s="45" t="s">
        <v>260</v>
      </c>
      <c r="E129" s="46" t="s">
        <v>42</v>
      </c>
      <c r="F129" s="15" t="s">
        <v>112</v>
      </c>
      <c r="G129" s="15" t="s">
        <v>113</v>
      </c>
      <c r="H129" s="15" t="s">
        <v>261</v>
      </c>
      <c r="I129" s="15" t="s">
        <v>115</v>
      </c>
      <c r="J129" s="15" t="s">
        <v>116</v>
      </c>
      <c r="K129" s="15" t="s">
        <v>116</v>
      </c>
      <c r="L129" s="15" t="s">
        <v>117</v>
      </c>
      <c r="M129" s="46">
        <v>2</v>
      </c>
      <c r="N129" s="15">
        <v>2</v>
      </c>
      <c r="O129" s="15">
        <f t="shared" si="34"/>
        <v>4</v>
      </c>
      <c r="P129" s="15" t="str">
        <f t="shared" si="21"/>
        <v>BAJO</v>
      </c>
      <c r="Q129" s="46">
        <v>10</v>
      </c>
      <c r="R129" s="15">
        <f t="shared" si="35"/>
        <v>40</v>
      </c>
      <c r="S129" s="15" t="str">
        <f t="shared" si="36"/>
        <v>III</v>
      </c>
      <c r="T129" s="15" t="str">
        <f t="shared" si="37"/>
        <v>MEJORABLE</v>
      </c>
      <c r="U129" s="46">
        <v>8</v>
      </c>
      <c r="V129" s="15" t="s">
        <v>118</v>
      </c>
      <c r="W129" s="46" t="s">
        <v>42</v>
      </c>
      <c r="X129" s="46" t="s">
        <v>51</v>
      </c>
      <c r="Y129" s="46" t="s">
        <v>51</v>
      </c>
      <c r="Z129" s="56" t="s">
        <v>119</v>
      </c>
      <c r="AA129" s="15" t="s">
        <v>120</v>
      </c>
      <c r="AB129" s="15" t="s">
        <v>121</v>
      </c>
    </row>
    <row r="130" spans="1:28" ht="240" x14ac:dyDescent="0.25">
      <c r="A130" s="63"/>
      <c r="B130" s="51"/>
      <c r="C130" s="66"/>
      <c r="D130" s="51"/>
      <c r="E130" s="46" t="s">
        <v>42</v>
      </c>
      <c r="F130" s="15" t="s">
        <v>122</v>
      </c>
      <c r="G130" s="15" t="s">
        <v>113</v>
      </c>
      <c r="H130" s="15" t="s">
        <v>123</v>
      </c>
      <c r="I130" s="15" t="s">
        <v>124</v>
      </c>
      <c r="J130" s="15" t="s">
        <v>116</v>
      </c>
      <c r="K130" s="15" t="s">
        <v>116</v>
      </c>
      <c r="L130" s="15" t="s">
        <v>125</v>
      </c>
      <c r="M130" s="46">
        <v>2</v>
      </c>
      <c r="N130" s="15">
        <v>3</v>
      </c>
      <c r="O130" s="15">
        <f t="shared" si="34"/>
        <v>6</v>
      </c>
      <c r="P130" s="15" t="str">
        <f t="shared" si="21"/>
        <v>MEDIO</v>
      </c>
      <c r="Q130" s="46">
        <v>10</v>
      </c>
      <c r="R130" s="15">
        <f t="shared" si="35"/>
        <v>60</v>
      </c>
      <c r="S130" s="15" t="str">
        <f t="shared" si="36"/>
        <v>III</v>
      </c>
      <c r="T130" s="15" t="str">
        <f t="shared" si="37"/>
        <v>MEJORABLE</v>
      </c>
      <c r="U130" s="46">
        <v>8</v>
      </c>
      <c r="V130" s="15" t="s">
        <v>126</v>
      </c>
      <c r="W130" s="46" t="s">
        <v>42</v>
      </c>
      <c r="X130" s="46" t="s">
        <v>51</v>
      </c>
      <c r="Y130" s="46" t="s">
        <v>51</v>
      </c>
      <c r="Z130" s="56" t="s">
        <v>51</v>
      </c>
      <c r="AA130" s="56" t="s">
        <v>127</v>
      </c>
      <c r="AB130" s="15" t="s">
        <v>128</v>
      </c>
    </row>
    <row r="131" spans="1:28" ht="114" x14ac:dyDescent="0.25">
      <c r="A131" s="63"/>
      <c r="B131" s="51"/>
      <c r="C131" s="66"/>
      <c r="D131" s="51"/>
      <c r="E131" s="46" t="s">
        <v>42</v>
      </c>
      <c r="F131" s="15" t="s">
        <v>129</v>
      </c>
      <c r="G131" s="15" t="s">
        <v>113</v>
      </c>
      <c r="H131" s="15" t="s">
        <v>130</v>
      </c>
      <c r="I131" s="15" t="s">
        <v>131</v>
      </c>
      <c r="J131" s="15" t="s">
        <v>116</v>
      </c>
      <c r="K131" s="15" t="s">
        <v>116</v>
      </c>
      <c r="L131" s="15" t="s">
        <v>132</v>
      </c>
      <c r="M131" s="46">
        <v>2</v>
      </c>
      <c r="N131" s="15">
        <v>3</v>
      </c>
      <c r="O131" s="15">
        <f t="shared" si="34"/>
        <v>6</v>
      </c>
      <c r="P131" s="15" t="str">
        <f t="shared" si="21"/>
        <v>MEDIO</v>
      </c>
      <c r="Q131" s="46">
        <v>10</v>
      </c>
      <c r="R131" s="15">
        <f t="shared" si="35"/>
        <v>60</v>
      </c>
      <c r="S131" s="15" t="str">
        <f t="shared" si="36"/>
        <v>III</v>
      </c>
      <c r="T131" s="15" t="str">
        <f t="shared" si="37"/>
        <v>MEJORABLE</v>
      </c>
      <c r="U131" s="46">
        <v>8</v>
      </c>
      <c r="V131" s="15" t="s">
        <v>126</v>
      </c>
      <c r="W131" s="46" t="s">
        <v>42</v>
      </c>
      <c r="X131" s="46" t="s">
        <v>51</v>
      </c>
      <c r="Y131" s="46" t="s">
        <v>51</v>
      </c>
      <c r="Z131" s="56" t="s">
        <v>51</v>
      </c>
      <c r="AA131" s="56" t="s">
        <v>133</v>
      </c>
      <c r="AB131" s="15" t="s">
        <v>134</v>
      </c>
    </row>
    <row r="132" spans="1:28" ht="185.25" x14ac:dyDescent="0.25">
      <c r="A132" s="63"/>
      <c r="B132" s="51"/>
      <c r="C132" s="66"/>
      <c r="D132" s="51"/>
      <c r="E132" s="46" t="s">
        <v>42</v>
      </c>
      <c r="F132" s="15" t="s">
        <v>43</v>
      </c>
      <c r="G132" s="15" t="s">
        <v>225</v>
      </c>
      <c r="H132" s="15" t="s">
        <v>45</v>
      </c>
      <c r="I132" s="15" t="s">
        <v>226</v>
      </c>
      <c r="J132" s="15" t="s">
        <v>116</v>
      </c>
      <c r="K132" s="15" t="s">
        <v>116</v>
      </c>
      <c r="L132" s="15" t="s">
        <v>227</v>
      </c>
      <c r="M132" s="46">
        <v>2</v>
      </c>
      <c r="N132" s="15">
        <v>3</v>
      </c>
      <c r="O132" s="15">
        <f t="shared" si="34"/>
        <v>6</v>
      </c>
      <c r="P132" s="15" t="str">
        <f t="shared" si="21"/>
        <v>MEDIO</v>
      </c>
      <c r="Q132" s="46">
        <v>10</v>
      </c>
      <c r="R132" s="15">
        <f t="shared" si="35"/>
        <v>60</v>
      </c>
      <c r="S132" s="15" t="str">
        <f t="shared" si="36"/>
        <v>III</v>
      </c>
      <c r="T132" s="15" t="str">
        <f t="shared" si="37"/>
        <v>MEJORABLE</v>
      </c>
      <c r="U132" s="46">
        <v>8</v>
      </c>
      <c r="V132" s="15" t="s">
        <v>228</v>
      </c>
      <c r="W132" s="46" t="s">
        <v>42</v>
      </c>
      <c r="X132" s="46" t="s">
        <v>51</v>
      </c>
      <c r="Y132" s="46" t="s">
        <v>51</v>
      </c>
      <c r="Z132" s="15" t="s">
        <v>52</v>
      </c>
      <c r="AA132" s="15" t="s">
        <v>53</v>
      </c>
      <c r="AB132" s="15" t="s">
        <v>54</v>
      </c>
    </row>
    <row r="133" spans="1:28" ht="199.5" x14ac:dyDescent="0.25">
      <c r="A133" s="63"/>
      <c r="B133" s="51"/>
      <c r="C133" s="66"/>
      <c r="D133" s="51"/>
      <c r="E133" s="46" t="s">
        <v>42</v>
      </c>
      <c r="F133" s="15" t="s">
        <v>233</v>
      </c>
      <c r="G133" s="15" t="s">
        <v>136</v>
      </c>
      <c r="H133" s="15" t="s">
        <v>137</v>
      </c>
      <c r="I133" s="15" t="s">
        <v>138</v>
      </c>
      <c r="J133" s="15" t="s">
        <v>116</v>
      </c>
      <c r="K133" s="15" t="s">
        <v>116</v>
      </c>
      <c r="L133" s="15" t="s">
        <v>116</v>
      </c>
      <c r="M133" s="46">
        <v>2</v>
      </c>
      <c r="N133" s="15">
        <v>3</v>
      </c>
      <c r="O133" s="15">
        <f t="shared" si="34"/>
        <v>6</v>
      </c>
      <c r="P133" s="15" t="str">
        <f t="shared" si="21"/>
        <v>MEDIO</v>
      </c>
      <c r="Q133" s="46">
        <v>10</v>
      </c>
      <c r="R133" s="15">
        <f t="shared" si="35"/>
        <v>60</v>
      </c>
      <c r="S133" s="15" t="str">
        <f t="shared" si="36"/>
        <v>III</v>
      </c>
      <c r="T133" s="15" t="str">
        <f t="shared" si="37"/>
        <v>MEJORABLE</v>
      </c>
      <c r="U133" s="46">
        <v>8</v>
      </c>
      <c r="V133" s="15" t="s">
        <v>231</v>
      </c>
      <c r="W133" s="46" t="s">
        <v>42</v>
      </c>
      <c r="X133" s="46" t="s">
        <v>51</v>
      </c>
      <c r="Y133" s="46" t="s">
        <v>51</v>
      </c>
      <c r="Z133" s="56" t="s">
        <v>140</v>
      </c>
      <c r="AA133" s="15" t="s">
        <v>204</v>
      </c>
      <c r="AB133" s="56" t="s">
        <v>51</v>
      </c>
    </row>
    <row r="134" spans="1:28" ht="199.5" x14ac:dyDescent="0.25">
      <c r="A134" s="63"/>
      <c r="B134" s="51"/>
      <c r="C134" s="66"/>
      <c r="D134" s="51"/>
      <c r="E134" s="46" t="s">
        <v>42</v>
      </c>
      <c r="F134" s="15" t="s">
        <v>142</v>
      </c>
      <c r="G134" s="15" t="s">
        <v>136</v>
      </c>
      <c r="H134" s="15" t="s">
        <v>143</v>
      </c>
      <c r="I134" s="15" t="s">
        <v>144</v>
      </c>
      <c r="J134" s="15" t="s">
        <v>116</v>
      </c>
      <c r="K134" s="15" t="s">
        <v>116</v>
      </c>
      <c r="L134" s="15" t="s">
        <v>116</v>
      </c>
      <c r="M134" s="46">
        <v>2</v>
      </c>
      <c r="N134" s="15">
        <v>2</v>
      </c>
      <c r="O134" s="15">
        <f t="shared" si="34"/>
        <v>4</v>
      </c>
      <c r="P134" s="15" t="str">
        <f t="shared" si="21"/>
        <v>BAJO</v>
      </c>
      <c r="Q134" s="46">
        <v>10</v>
      </c>
      <c r="R134" s="15">
        <f t="shared" si="35"/>
        <v>40</v>
      </c>
      <c r="S134" s="15" t="str">
        <f t="shared" si="36"/>
        <v>III</v>
      </c>
      <c r="T134" s="15" t="str">
        <f t="shared" si="37"/>
        <v>MEJORABLE</v>
      </c>
      <c r="U134" s="46">
        <v>8</v>
      </c>
      <c r="V134" s="15" t="s">
        <v>231</v>
      </c>
      <c r="W134" s="46" t="s">
        <v>42</v>
      </c>
      <c r="X134" s="46" t="s">
        <v>51</v>
      </c>
      <c r="Y134" s="46" t="s">
        <v>51</v>
      </c>
      <c r="Z134" s="56" t="s">
        <v>51</v>
      </c>
      <c r="AA134" s="56" t="s">
        <v>146</v>
      </c>
      <c r="AB134" s="56" t="s">
        <v>51</v>
      </c>
    </row>
    <row r="135" spans="1:28" ht="128.25" x14ac:dyDescent="0.25">
      <c r="A135" s="63"/>
      <c r="B135" s="51"/>
      <c r="C135" s="66"/>
      <c r="D135" s="51"/>
      <c r="E135" s="46" t="s">
        <v>42</v>
      </c>
      <c r="F135" s="15" t="s">
        <v>147</v>
      </c>
      <c r="G135" s="15" t="s">
        <v>148</v>
      </c>
      <c r="H135" s="15" t="s">
        <v>114</v>
      </c>
      <c r="I135" s="15" t="s">
        <v>149</v>
      </c>
      <c r="J135" s="15" t="s">
        <v>116</v>
      </c>
      <c r="K135" s="15" t="s">
        <v>116</v>
      </c>
      <c r="L135" s="15" t="s">
        <v>191</v>
      </c>
      <c r="M135" s="46">
        <v>3</v>
      </c>
      <c r="N135" s="15">
        <v>1</v>
      </c>
      <c r="O135" s="15">
        <f>M135*N135</f>
        <v>3</v>
      </c>
      <c r="P135" s="15" t="str">
        <f t="shared" si="21"/>
        <v>BAJO</v>
      </c>
      <c r="Q135" s="46">
        <v>50</v>
      </c>
      <c r="R135" s="15">
        <f>O135*Q135</f>
        <v>150</v>
      </c>
      <c r="S135" s="15" t="str">
        <f>IF((R135)&lt;=20,"IV",IF(R135&lt;=120,"III",IF(R135&lt;=500,"II",IF(R135&lt;=4000,"I"))))</f>
        <v>II</v>
      </c>
      <c r="T135" s="15" t="str">
        <f>IF((R135)&lt;=20,"ACEPTABLE",IF(R135&lt;=120,"MEJORABLE",IF(R135&lt;=500,"NO ACEPTABLE, O ACEPTABLE CON CONTROL",IF(R135&lt;=4000,"NO ACEPTABLE"))))</f>
        <v>NO ACEPTABLE, O ACEPTABLE CON CONTROL</v>
      </c>
      <c r="U135" s="46">
        <v>8</v>
      </c>
      <c r="V135" s="15" t="s">
        <v>151</v>
      </c>
      <c r="W135" s="46" t="s">
        <v>42</v>
      </c>
      <c r="X135" s="46" t="s">
        <v>51</v>
      </c>
      <c r="Y135" s="46" t="s">
        <v>51</v>
      </c>
      <c r="Z135" s="56" t="s">
        <v>51</v>
      </c>
      <c r="AA135" s="56" t="s">
        <v>152</v>
      </c>
      <c r="AB135" s="15" t="s">
        <v>153</v>
      </c>
    </row>
    <row r="136" spans="1:28" ht="185.25" x14ac:dyDescent="0.25">
      <c r="A136" s="63"/>
      <c r="B136" s="51"/>
      <c r="C136" s="66"/>
      <c r="D136" s="51"/>
      <c r="E136" s="46" t="s">
        <v>42</v>
      </c>
      <c r="F136" s="15" t="s">
        <v>154</v>
      </c>
      <c r="G136" s="15" t="s">
        <v>148</v>
      </c>
      <c r="H136" s="15" t="s">
        <v>173</v>
      </c>
      <c r="I136" s="15" t="s">
        <v>258</v>
      </c>
      <c r="J136" s="15" t="s">
        <v>51</v>
      </c>
      <c r="K136" s="15" t="s">
        <v>51</v>
      </c>
      <c r="L136" s="15" t="s">
        <v>175</v>
      </c>
      <c r="M136" s="46">
        <v>2</v>
      </c>
      <c r="N136" s="15">
        <v>3</v>
      </c>
      <c r="O136" s="15">
        <f t="shared" ref="O136:O145" si="38">M136*N136</f>
        <v>6</v>
      </c>
      <c r="P136" s="15" t="str">
        <f t="shared" si="21"/>
        <v>MEDIO</v>
      </c>
      <c r="Q136" s="46">
        <v>10</v>
      </c>
      <c r="R136" s="15">
        <f t="shared" ref="R136:R145" si="39">O136*Q136</f>
        <v>60</v>
      </c>
      <c r="S136" s="15" t="str">
        <f t="shared" ref="S136:S145" si="40">IF((R136)&lt;=20,"IV",IF(R136&lt;=120,"III",IF(R136&lt;=500,"II",IF(R136&lt;=4000,"I"))))</f>
        <v>III</v>
      </c>
      <c r="T136" s="15" t="str">
        <f t="shared" ref="T136:T145" si="41">IF((R136)&lt;=20,"ACEPTABLE",IF(R136&lt;=120,"MEJORABLE",IF(R136&lt;=500,"NO ACEPTABLE, O ACEPTABLE CON CONTROL",IF(R136&lt;=4000,"NO ACEPTABLE"))))</f>
        <v>MEJORABLE</v>
      </c>
      <c r="U136" s="46">
        <v>8</v>
      </c>
      <c r="V136" s="15" t="s">
        <v>179</v>
      </c>
      <c r="W136" s="46" t="s">
        <v>42</v>
      </c>
      <c r="X136" s="46" t="s">
        <v>51</v>
      </c>
      <c r="Y136" s="46" t="s">
        <v>51</v>
      </c>
      <c r="Z136" s="15" t="s">
        <v>75</v>
      </c>
      <c r="AA136" s="15" t="s">
        <v>76</v>
      </c>
      <c r="AB136" s="15" t="s">
        <v>77</v>
      </c>
    </row>
    <row r="137" spans="1:28" ht="114" x14ac:dyDescent="0.25">
      <c r="A137" s="63"/>
      <c r="B137" s="51"/>
      <c r="C137" s="66"/>
      <c r="D137" s="54"/>
      <c r="E137" s="46" t="s">
        <v>42</v>
      </c>
      <c r="F137" s="15" t="s">
        <v>154</v>
      </c>
      <c r="G137" s="15" t="s">
        <v>148</v>
      </c>
      <c r="H137" s="15" t="s">
        <v>155</v>
      </c>
      <c r="I137" s="15" t="s">
        <v>156</v>
      </c>
      <c r="J137" s="15" t="s">
        <v>42</v>
      </c>
      <c r="K137" s="15" t="s">
        <v>42</v>
      </c>
      <c r="L137" s="15" t="s">
        <v>51</v>
      </c>
      <c r="M137" s="46">
        <v>2</v>
      </c>
      <c r="N137" s="15">
        <v>1</v>
      </c>
      <c r="O137" s="15">
        <f t="shared" si="38"/>
        <v>2</v>
      </c>
      <c r="P137" s="15" t="str">
        <f t="shared" si="21"/>
        <v>BAJO</v>
      </c>
      <c r="Q137" s="46">
        <v>10</v>
      </c>
      <c r="R137" s="15">
        <f t="shared" si="39"/>
        <v>20</v>
      </c>
      <c r="S137" s="15" t="str">
        <f t="shared" si="40"/>
        <v>IV</v>
      </c>
      <c r="T137" s="15" t="str">
        <f t="shared" si="41"/>
        <v>ACEPTABLE</v>
      </c>
      <c r="U137" s="46">
        <v>8</v>
      </c>
      <c r="V137" s="15" t="s">
        <v>179</v>
      </c>
      <c r="W137" s="46" t="s">
        <v>42</v>
      </c>
      <c r="X137" s="46" t="s">
        <v>51</v>
      </c>
      <c r="Y137" s="46" t="s">
        <v>51</v>
      </c>
      <c r="Z137" s="56" t="s">
        <v>51</v>
      </c>
      <c r="AA137" s="56" t="s">
        <v>158</v>
      </c>
      <c r="AB137" s="15" t="s">
        <v>262</v>
      </c>
    </row>
    <row r="138" spans="1:28" ht="90" x14ac:dyDescent="0.25">
      <c r="A138" s="63"/>
      <c r="B138" s="51"/>
      <c r="C138" s="66"/>
      <c r="D138" s="45" t="s">
        <v>263</v>
      </c>
      <c r="E138" s="46" t="s">
        <v>42</v>
      </c>
      <c r="F138" s="15" t="s">
        <v>112</v>
      </c>
      <c r="G138" s="15" t="s">
        <v>113</v>
      </c>
      <c r="H138" s="15" t="s">
        <v>264</v>
      </c>
      <c r="I138" s="15" t="s">
        <v>115</v>
      </c>
      <c r="J138" s="15" t="s">
        <v>116</v>
      </c>
      <c r="K138" s="15" t="s">
        <v>116</v>
      </c>
      <c r="L138" s="15" t="s">
        <v>117</v>
      </c>
      <c r="M138" s="46">
        <v>2</v>
      </c>
      <c r="N138" s="15">
        <v>2</v>
      </c>
      <c r="O138" s="15">
        <f t="shared" si="38"/>
        <v>4</v>
      </c>
      <c r="P138" s="15" t="str">
        <f t="shared" si="21"/>
        <v>BAJO</v>
      </c>
      <c r="Q138" s="46">
        <v>10</v>
      </c>
      <c r="R138" s="15">
        <f t="shared" si="39"/>
        <v>40</v>
      </c>
      <c r="S138" s="15" t="str">
        <f t="shared" si="40"/>
        <v>III</v>
      </c>
      <c r="T138" s="15" t="str">
        <f t="shared" si="41"/>
        <v>MEJORABLE</v>
      </c>
      <c r="U138" s="46">
        <v>8</v>
      </c>
      <c r="V138" s="15" t="s">
        <v>118</v>
      </c>
      <c r="W138" s="46" t="s">
        <v>42</v>
      </c>
      <c r="X138" s="46" t="s">
        <v>51</v>
      </c>
      <c r="Y138" s="46" t="s">
        <v>51</v>
      </c>
      <c r="Z138" s="56" t="s">
        <v>119</v>
      </c>
      <c r="AA138" s="15" t="s">
        <v>120</v>
      </c>
      <c r="AB138" s="15" t="s">
        <v>121</v>
      </c>
    </row>
    <row r="139" spans="1:28" ht="240" x14ac:dyDescent="0.25">
      <c r="A139" s="63"/>
      <c r="B139" s="51"/>
      <c r="C139" s="66"/>
      <c r="D139" s="51"/>
      <c r="E139" s="46" t="s">
        <v>42</v>
      </c>
      <c r="F139" s="15" t="s">
        <v>122</v>
      </c>
      <c r="G139" s="15" t="s">
        <v>113</v>
      </c>
      <c r="H139" s="15" t="s">
        <v>123</v>
      </c>
      <c r="I139" s="15" t="s">
        <v>124</v>
      </c>
      <c r="J139" s="15" t="s">
        <v>116</v>
      </c>
      <c r="K139" s="15" t="s">
        <v>116</v>
      </c>
      <c r="L139" s="15" t="s">
        <v>125</v>
      </c>
      <c r="M139" s="46">
        <v>2</v>
      </c>
      <c r="N139" s="15">
        <v>3</v>
      </c>
      <c r="O139" s="15">
        <f t="shared" si="38"/>
        <v>6</v>
      </c>
      <c r="P139" s="15" t="str">
        <f t="shared" si="21"/>
        <v>MEDIO</v>
      </c>
      <c r="Q139" s="46">
        <v>10</v>
      </c>
      <c r="R139" s="15">
        <f t="shared" si="39"/>
        <v>60</v>
      </c>
      <c r="S139" s="15" t="str">
        <f t="shared" si="40"/>
        <v>III</v>
      </c>
      <c r="T139" s="15" t="str">
        <f t="shared" si="41"/>
        <v>MEJORABLE</v>
      </c>
      <c r="U139" s="46">
        <v>8</v>
      </c>
      <c r="V139" s="15" t="s">
        <v>126</v>
      </c>
      <c r="W139" s="46" t="s">
        <v>42</v>
      </c>
      <c r="X139" s="46" t="s">
        <v>51</v>
      </c>
      <c r="Y139" s="46" t="s">
        <v>51</v>
      </c>
      <c r="Z139" s="56" t="s">
        <v>51</v>
      </c>
      <c r="AA139" s="56" t="s">
        <v>127</v>
      </c>
      <c r="AB139" s="15" t="s">
        <v>128</v>
      </c>
    </row>
    <row r="140" spans="1:28" ht="120" x14ac:dyDescent="0.25">
      <c r="A140" s="63"/>
      <c r="B140" s="51"/>
      <c r="C140" s="66"/>
      <c r="D140" s="51"/>
      <c r="E140" s="46" t="s">
        <v>42</v>
      </c>
      <c r="F140" s="15" t="s">
        <v>129</v>
      </c>
      <c r="G140" s="15" t="s">
        <v>113</v>
      </c>
      <c r="H140" s="15" t="s">
        <v>130</v>
      </c>
      <c r="I140" s="15" t="s">
        <v>131</v>
      </c>
      <c r="J140" s="15" t="s">
        <v>116</v>
      </c>
      <c r="K140" s="15" t="s">
        <v>116</v>
      </c>
      <c r="L140" s="15" t="s">
        <v>132</v>
      </c>
      <c r="M140" s="46">
        <v>2</v>
      </c>
      <c r="N140" s="15">
        <v>3</v>
      </c>
      <c r="O140" s="15">
        <f t="shared" si="38"/>
        <v>6</v>
      </c>
      <c r="P140" s="15" t="str">
        <f t="shared" si="21"/>
        <v>MEDIO</v>
      </c>
      <c r="Q140" s="46">
        <v>10</v>
      </c>
      <c r="R140" s="15">
        <f t="shared" si="39"/>
        <v>60</v>
      </c>
      <c r="S140" s="15" t="str">
        <f t="shared" si="40"/>
        <v>III</v>
      </c>
      <c r="T140" s="15" t="str">
        <f t="shared" si="41"/>
        <v>MEJORABLE</v>
      </c>
      <c r="U140" s="46">
        <v>8</v>
      </c>
      <c r="V140" s="15" t="s">
        <v>126</v>
      </c>
      <c r="W140" s="46" t="s">
        <v>42</v>
      </c>
      <c r="X140" s="46" t="s">
        <v>51</v>
      </c>
      <c r="Y140" s="46" t="s">
        <v>51</v>
      </c>
      <c r="Z140" s="56" t="s">
        <v>51</v>
      </c>
      <c r="AA140" s="56" t="s">
        <v>209</v>
      </c>
      <c r="AB140" s="15" t="s">
        <v>134</v>
      </c>
    </row>
    <row r="141" spans="1:28" ht="71.25" x14ac:dyDescent="0.25">
      <c r="A141" s="63"/>
      <c r="B141" s="51"/>
      <c r="C141" s="66"/>
      <c r="D141" s="51"/>
      <c r="E141" s="46" t="s">
        <v>42</v>
      </c>
      <c r="F141" s="15" t="s">
        <v>184</v>
      </c>
      <c r="G141" s="15" t="s">
        <v>168</v>
      </c>
      <c r="H141" s="14" t="s">
        <v>210</v>
      </c>
      <c r="I141" s="15" t="s">
        <v>170</v>
      </c>
      <c r="J141" s="15" t="s">
        <v>116</v>
      </c>
      <c r="K141" s="15" t="s">
        <v>116</v>
      </c>
      <c r="L141" s="15" t="s">
        <v>116</v>
      </c>
      <c r="M141" s="46">
        <v>2</v>
      </c>
      <c r="N141" s="15">
        <v>2</v>
      </c>
      <c r="O141" s="15">
        <f t="shared" si="38"/>
        <v>4</v>
      </c>
      <c r="P141" s="15" t="str">
        <f t="shared" si="21"/>
        <v>BAJO</v>
      </c>
      <c r="Q141" s="46">
        <v>10</v>
      </c>
      <c r="R141" s="15">
        <f t="shared" si="39"/>
        <v>40</v>
      </c>
      <c r="S141" s="15" t="str">
        <f t="shared" si="40"/>
        <v>III</v>
      </c>
      <c r="T141" s="15" t="str">
        <f t="shared" si="41"/>
        <v>MEJORABLE</v>
      </c>
      <c r="U141" s="46">
        <v>8</v>
      </c>
      <c r="V141" s="15" t="s">
        <v>170</v>
      </c>
      <c r="W141" s="46" t="s">
        <v>42</v>
      </c>
      <c r="X141" s="46" t="s">
        <v>51</v>
      </c>
      <c r="Y141" s="46" t="s">
        <v>51</v>
      </c>
      <c r="Z141" s="56" t="s">
        <v>51</v>
      </c>
      <c r="AA141" s="15" t="s">
        <v>211</v>
      </c>
      <c r="AB141" s="15" t="s">
        <v>186</v>
      </c>
    </row>
    <row r="142" spans="1:28" ht="71.25" x14ac:dyDescent="0.25">
      <c r="A142" s="63"/>
      <c r="B142" s="51"/>
      <c r="C142" s="66"/>
      <c r="D142" s="51"/>
      <c r="E142" s="46" t="s">
        <v>42</v>
      </c>
      <c r="F142" s="15" t="s">
        <v>167</v>
      </c>
      <c r="G142" s="15" t="s">
        <v>168</v>
      </c>
      <c r="H142" s="14" t="s">
        <v>210</v>
      </c>
      <c r="I142" s="15" t="s">
        <v>170</v>
      </c>
      <c r="J142" s="15" t="s">
        <v>116</v>
      </c>
      <c r="K142" s="15" t="s">
        <v>116</v>
      </c>
      <c r="L142" s="15" t="s">
        <v>116</v>
      </c>
      <c r="M142" s="46">
        <v>2</v>
      </c>
      <c r="N142" s="15">
        <v>2</v>
      </c>
      <c r="O142" s="15">
        <f t="shared" si="38"/>
        <v>4</v>
      </c>
      <c r="P142" s="15" t="str">
        <f t="shared" si="21"/>
        <v>BAJO</v>
      </c>
      <c r="Q142" s="46">
        <v>10</v>
      </c>
      <c r="R142" s="15">
        <f t="shared" si="39"/>
        <v>40</v>
      </c>
      <c r="S142" s="15" t="str">
        <f t="shared" si="40"/>
        <v>III</v>
      </c>
      <c r="T142" s="15" t="str">
        <f t="shared" si="41"/>
        <v>MEJORABLE</v>
      </c>
      <c r="U142" s="46">
        <v>8</v>
      </c>
      <c r="V142" s="15" t="s">
        <v>170</v>
      </c>
      <c r="W142" s="46" t="s">
        <v>42</v>
      </c>
      <c r="X142" s="46" t="s">
        <v>51</v>
      </c>
      <c r="Y142" s="46" t="s">
        <v>51</v>
      </c>
      <c r="Z142" s="56" t="s">
        <v>51</v>
      </c>
      <c r="AA142" s="15" t="s">
        <v>224</v>
      </c>
      <c r="AB142" s="15" t="s">
        <v>186</v>
      </c>
    </row>
    <row r="143" spans="1:28" ht="185.25" x14ac:dyDescent="0.25">
      <c r="A143" s="63"/>
      <c r="B143" s="51"/>
      <c r="C143" s="66"/>
      <c r="D143" s="51"/>
      <c r="E143" s="46" t="s">
        <v>42</v>
      </c>
      <c r="F143" s="15" t="s">
        <v>43</v>
      </c>
      <c r="G143" s="15" t="s">
        <v>225</v>
      </c>
      <c r="H143" s="15" t="s">
        <v>45</v>
      </c>
      <c r="I143" s="15" t="s">
        <v>226</v>
      </c>
      <c r="J143" s="15" t="s">
        <v>116</v>
      </c>
      <c r="K143" s="15" t="s">
        <v>116</v>
      </c>
      <c r="L143" s="15" t="s">
        <v>227</v>
      </c>
      <c r="M143" s="46">
        <v>2</v>
      </c>
      <c r="N143" s="15">
        <v>3</v>
      </c>
      <c r="O143" s="15">
        <f t="shared" si="38"/>
        <v>6</v>
      </c>
      <c r="P143" s="15" t="str">
        <f t="shared" si="21"/>
        <v>MEDIO</v>
      </c>
      <c r="Q143" s="46">
        <v>10</v>
      </c>
      <c r="R143" s="15">
        <f t="shared" si="39"/>
        <v>60</v>
      </c>
      <c r="S143" s="15" t="str">
        <f t="shared" si="40"/>
        <v>III</v>
      </c>
      <c r="T143" s="15" t="str">
        <f t="shared" si="41"/>
        <v>MEJORABLE</v>
      </c>
      <c r="U143" s="46">
        <v>8</v>
      </c>
      <c r="V143" s="15" t="s">
        <v>228</v>
      </c>
      <c r="W143" s="46" t="s">
        <v>42</v>
      </c>
      <c r="X143" s="46" t="s">
        <v>51</v>
      </c>
      <c r="Y143" s="46" t="s">
        <v>51</v>
      </c>
      <c r="Z143" s="15" t="s">
        <v>52</v>
      </c>
      <c r="AA143" s="15" t="s">
        <v>53</v>
      </c>
      <c r="AB143" s="15" t="s">
        <v>54</v>
      </c>
    </row>
    <row r="144" spans="1:28" ht="199.5" x14ac:dyDescent="0.25">
      <c r="A144" s="63"/>
      <c r="B144" s="51"/>
      <c r="C144" s="66"/>
      <c r="D144" s="51"/>
      <c r="E144" s="46" t="s">
        <v>42</v>
      </c>
      <c r="F144" s="15" t="s">
        <v>233</v>
      </c>
      <c r="G144" s="15" t="s">
        <v>136</v>
      </c>
      <c r="H144" s="15" t="s">
        <v>137</v>
      </c>
      <c r="I144" s="15" t="s">
        <v>138</v>
      </c>
      <c r="J144" s="15" t="s">
        <v>116</v>
      </c>
      <c r="K144" s="15" t="s">
        <v>116</v>
      </c>
      <c r="L144" s="15" t="s">
        <v>116</v>
      </c>
      <c r="M144" s="46">
        <v>4</v>
      </c>
      <c r="N144" s="15">
        <v>3</v>
      </c>
      <c r="O144" s="15">
        <f t="shared" si="38"/>
        <v>12</v>
      </c>
      <c r="P144" s="15" t="str">
        <f t="shared" si="21"/>
        <v>ALTO</v>
      </c>
      <c r="Q144" s="46">
        <v>10</v>
      </c>
      <c r="R144" s="15">
        <f t="shared" si="39"/>
        <v>120</v>
      </c>
      <c r="S144" s="15" t="str">
        <f t="shared" si="40"/>
        <v>III</v>
      </c>
      <c r="T144" s="15" t="str">
        <f t="shared" si="41"/>
        <v>MEJORABLE</v>
      </c>
      <c r="U144" s="46">
        <v>8</v>
      </c>
      <c r="V144" s="15" t="s">
        <v>231</v>
      </c>
      <c r="W144" s="46" t="s">
        <v>42</v>
      </c>
      <c r="X144" s="46" t="s">
        <v>51</v>
      </c>
      <c r="Y144" s="46" t="s">
        <v>51</v>
      </c>
      <c r="Z144" s="56" t="s">
        <v>51</v>
      </c>
      <c r="AA144" s="15" t="s">
        <v>232</v>
      </c>
      <c r="AB144" s="56" t="s">
        <v>51</v>
      </c>
    </row>
    <row r="145" spans="1:28" ht="199.5" x14ac:dyDescent="0.25">
      <c r="A145" s="63"/>
      <c r="B145" s="51"/>
      <c r="C145" s="66"/>
      <c r="D145" s="51"/>
      <c r="E145" s="46" t="s">
        <v>42</v>
      </c>
      <c r="F145" s="15" t="s">
        <v>142</v>
      </c>
      <c r="G145" s="15" t="s">
        <v>136</v>
      </c>
      <c r="H145" s="15" t="s">
        <v>212</v>
      </c>
      <c r="I145" s="15" t="s">
        <v>144</v>
      </c>
      <c r="J145" s="15" t="s">
        <v>116</v>
      </c>
      <c r="K145" s="15" t="s">
        <v>116</v>
      </c>
      <c r="L145" s="15" t="s">
        <v>116</v>
      </c>
      <c r="M145" s="46">
        <v>3</v>
      </c>
      <c r="N145" s="15">
        <v>2</v>
      </c>
      <c r="O145" s="15">
        <f t="shared" si="38"/>
        <v>6</v>
      </c>
      <c r="P145" s="15" t="str">
        <f t="shared" si="21"/>
        <v>MEDIO</v>
      </c>
      <c r="Q145" s="46">
        <v>10</v>
      </c>
      <c r="R145" s="15">
        <f t="shared" si="39"/>
        <v>60</v>
      </c>
      <c r="S145" s="15" t="str">
        <f t="shared" si="40"/>
        <v>III</v>
      </c>
      <c r="T145" s="15" t="str">
        <f t="shared" si="41"/>
        <v>MEJORABLE</v>
      </c>
      <c r="U145" s="46">
        <v>8</v>
      </c>
      <c r="V145" s="15" t="s">
        <v>231</v>
      </c>
      <c r="W145" s="46" t="s">
        <v>42</v>
      </c>
      <c r="X145" s="46" t="s">
        <v>51</v>
      </c>
      <c r="Y145" s="46" t="s">
        <v>51</v>
      </c>
      <c r="Z145" s="56" t="s">
        <v>51</v>
      </c>
      <c r="AA145" s="56" t="s">
        <v>146</v>
      </c>
      <c r="AB145" s="56" t="s">
        <v>51</v>
      </c>
    </row>
    <row r="146" spans="1:28" ht="128.25" x14ac:dyDescent="0.25">
      <c r="A146" s="63"/>
      <c r="B146" s="51"/>
      <c r="C146" s="66"/>
      <c r="D146" s="51"/>
      <c r="E146" s="46" t="s">
        <v>42</v>
      </c>
      <c r="F146" s="15" t="s">
        <v>147</v>
      </c>
      <c r="G146" s="15" t="s">
        <v>148</v>
      </c>
      <c r="H146" s="15" t="s">
        <v>114</v>
      </c>
      <c r="I146" s="15" t="s">
        <v>149</v>
      </c>
      <c r="J146" s="15" t="s">
        <v>116</v>
      </c>
      <c r="K146" s="15" t="s">
        <v>116</v>
      </c>
      <c r="L146" s="15" t="s">
        <v>191</v>
      </c>
      <c r="M146" s="46">
        <v>6</v>
      </c>
      <c r="N146" s="15">
        <v>1</v>
      </c>
      <c r="O146" s="15">
        <f>M146*N146</f>
        <v>6</v>
      </c>
      <c r="P146" s="15" t="str">
        <f t="shared" ref="P146:P184" si="42">IF(O146&gt;=24,"MUY ALTO",IF(O146&gt;9,"ALTO",IF(O146&gt;=6,"MEDIO",IF(O146&gt;=2,"BAJO"))))</f>
        <v>MEDIO</v>
      </c>
      <c r="Q146" s="46">
        <v>50</v>
      </c>
      <c r="R146" s="15">
        <f>O146*Q146</f>
        <v>300</v>
      </c>
      <c r="S146" s="15" t="str">
        <f>IF((R146)&lt;=20,"IV",IF(R146&lt;=120,"III",IF(R146&lt;=500,"II",IF(R146&lt;=4000,"I"))))</f>
        <v>II</v>
      </c>
      <c r="T146" s="15" t="str">
        <f>IF((R146)&lt;=20,"ACEPTABLE",IF(R146&lt;=120,"MEJORABLE",IF(R146&lt;=500,"NO ACEPTABLE, O ACEPTABLE CON CONTROL",IF(R146&lt;=4000,"NO ACEPTABLE"))))</f>
        <v>NO ACEPTABLE, O ACEPTABLE CON CONTROL</v>
      </c>
      <c r="U146" s="46">
        <v>8</v>
      </c>
      <c r="V146" s="15" t="s">
        <v>151</v>
      </c>
      <c r="W146" s="46" t="s">
        <v>42</v>
      </c>
      <c r="X146" s="46" t="s">
        <v>51</v>
      </c>
      <c r="Y146" s="46" t="s">
        <v>51</v>
      </c>
      <c r="Z146" s="56" t="s">
        <v>51</v>
      </c>
      <c r="AA146" s="56" t="s">
        <v>152</v>
      </c>
      <c r="AB146" s="15" t="s">
        <v>153</v>
      </c>
    </row>
    <row r="147" spans="1:28" ht="185.25" x14ac:dyDescent="0.25">
      <c r="A147" s="63"/>
      <c r="B147" s="51"/>
      <c r="C147" s="66"/>
      <c r="D147" s="51"/>
      <c r="E147" s="46" t="s">
        <v>42</v>
      </c>
      <c r="F147" s="15" t="s">
        <v>154</v>
      </c>
      <c r="G147" s="15" t="s">
        <v>148</v>
      </c>
      <c r="H147" s="15" t="s">
        <v>173</v>
      </c>
      <c r="I147" s="15" t="s">
        <v>258</v>
      </c>
      <c r="J147" s="15" t="s">
        <v>51</v>
      </c>
      <c r="K147" s="15" t="s">
        <v>51</v>
      </c>
      <c r="L147" s="15" t="s">
        <v>175</v>
      </c>
      <c r="M147" s="46">
        <v>6</v>
      </c>
      <c r="N147" s="15">
        <v>3</v>
      </c>
      <c r="O147" s="15">
        <f t="shared" ref="O147:O165" si="43">M147*N147</f>
        <v>18</v>
      </c>
      <c r="P147" s="15" t="str">
        <f t="shared" si="42"/>
        <v>ALTO</v>
      </c>
      <c r="Q147" s="46">
        <v>25</v>
      </c>
      <c r="R147" s="15">
        <f t="shared" ref="R147:R165" si="44">O147*Q147</f>
        <v>450</v>
      </c>
      <c r="S147" s="15" t="str">
        <f t="shared" ref="S147:S165" si="45">IF((R147)&lt;=20,"IV",IF(R147&lt;=120,"III",IF(R147&lt;=500,"II",IF(R147&lt;=4000,"I"))))</f>
        <v>II</v>
      </c>
      <c r="T147" s="15" t="str">
        <f t="shared" ref="T147:T165" si="46">IF((R147)&lt;=20,"ACEPTABLE",IF(R147&lt;=120,"MEJORABLE",IF(R147&lt;=500,"NO ACEPTABLE, O ACEPTABLE CON CONTROL",IF(R147&lt;=4000,"NO ACEPTABLE"))))</f>
        <v>NO ACEPTABLE, O ACEPTABLE CON CONTROL</v>
      </c>
      <c r="U147" s="46">
        <v>8</v>
      </c>
      <c r="V147" s="15" t="s">
        <v>179</v>
      </c>
      <c r="W147" s="46" t="s">
        <v>42</v>
      </c>
      <c r="X147" s="46" t="s">
        <v>51</v>
      </c>
      <c r="Y147" s="46" t="s">
        <v>51</v>
      </c>
      <c r="Z147" s="15" t="s">
        <v>75</v>
      </c>
      <c r="AA147" s="15" t="s">
        <v>76</v>
      </c>
      <c r="AB147" s="15" t="s">
        <v>77</v>
      </c>
    </row>
    <row r="148" spans="1:28" ht="114" x14ac:dyDescent="0.25">
      <c r="A148" s="63"/>
      <c r="B148" s="51"/>
      <c r="C148" s="66"/>
      <c r="D148" s="51"/>
      <c r="E148" s="46" t="s">
        <v>42</v>
      </c>
      <c r="F148" s="15" t="s">
        <v>154</v>
      </c>
      <c r="G148" s="15" t="s">
        <v>148</v>
      </c>
      <c r="H148" s="15" t="s">
        <v>155</v>
      </c>
      <c r="I148" s="15" t="s">
        <v>156</v>
      </c>
      <c r="J148" s="15" t="s">
        <v>42</v>
      </c>
      <c r="K148" s="15" t="s">
        <v>42</v>
      </c>
      <c r="L148" s="15" t="s">
        <v>51</v>
      </c>
      <c r="M148" s="46">
        <v>3</v>
      </c>
      <c r="N148" s="15">
        <v>1</v>
      </c>
      <c r="O148" s="15">
        <f t="shared" si="43"/>
        <v>3</v>
      </c>
      <c r="P148" s="15" t="str">
        <f t="shared" si="42"/>
        <v>BAJO</v>
      </c>
      <c r="Q148" s="46">
        <v>10</v>
      </c>
      <c r="R148" s="15">
        <f t="shared" si="44"/>
        <v>30</v>
      </c>
      <c r="S148" s="15" t="str">
        <f t="shared" si="45"/>
        <v>III</v>
      </c>
      <c r="T148" s="15" t="str">
        <f t="shared" si="46"/>
        <v>MEJORABLE</v>
      </c>
      <c r="U148" s="46">
        <v>8</v>
      </c>
      <c r="V148" s="15" t="s">
        <v>179</v>
      </c>
      <c r="W148" s="46" t="s">
        <v>42</v>
      </c>
      <c r="X148" s="46" t="s">
        <v>51</v>
      </c>
      <c r="Y148" s="46" t="s">
        <v>51</v>
      </c>
      <c r="Z148" s="56" t="s">
        <v>51</v>
      </c>
      <c r="AA148" s="15" t="s">
        <v>239</v>
      </c>
      <c r="AB148" s="15" t="s">
        <v>240</v>
      </c>
    </row>
    <row r="149" spans="1:28" ht="240" x14ac:dyDescent="0.25">
      <c r="A149" s="63"/>
      <c r="B149" s="51"/>
      <c r="C149" s="66"/>
      <c r="D149" s="51"/>
      <c r="E149" s="46" t="s">
        <v>42</v>
      </c>
      <c r="F149" s="15" t="s">
        <v>249</v>
      </c>
      <c r="G149" s="15" t="s">
        <v>148</v>
      </c>
      <c r="H149" s="15" t="s">
        <v>214</v>
      </c>
      <c r="I149" s="15" t="s">
        <v>215</v>
      </c>
      <c r="J149" s="15" t="s">
        <v>51</v>
      </c>
      <c r="K149" s="15" t="s">
        <v>51</v>
      </c>
      <c r="L149" s="15" t="s">
        <v>42</v>
      </c>
      <c r="M149" s="46">
        <v>3</v>
      </c>
      <c r="N149" s="15">
        <v>3</v>
      </c>
      <c r="O149" s="15">
        <f t="shared" si="43"/>
        <v>9</v>
      </c>
      <c r="P149" s="15" t="str">
        <f t="shared" si="42"/>
        <v>MEDIO</v>
      </c>
      <c r="Q149" s="46">
        <v>25</v>
      </c>
      <c r="R149" s="15">
        <f t="shared" si="44"/>
        <v>225</v>
      </c>
      <c r="S149" s="15" t="str">
        <f t="shared" si="45"/>
        <v>II</v>
      </c>
      <c r="T149" s="15" t="str">
        <f t="shared" si="46"/>
        <v>NO ACEPTABLE, O ACEPTABLE CON CONTROL</v>
      </c>
      <c r="U149" s="46">
        <v>8</v>
      </c>
      <c r="V149" s="15" t="s">
        <v>179</v>
      </c>
      <c r="W149" s="46" t="s">
        <v>42</v>
      </c>
      <c r="X149" s="46" t="s">
        <v>51</v>
      </c>
      <c r="Y149" s="46" t="s">
        <v>51</v>
      </c>
      <c r="Z149" s="56" t="s">
        <v>51</v>
      </c>
      <c r="AA149" s="56" t="s">
        <v>251</v>
      </c>
      <c r="AB149" s="15" t="s">
        <v>217</v>
      </c>
    </row>
    <row r="150" spans="1:28" ht="228" x14ac:dyDescent="0.25">
      <c r="A150" s="63"/>
      <c r="B150" s="51"/>
      <c r="C150" s="66"/>
      <c r="D150" s="51"/>
      <c r="E150" s="46" t="s">
        <v>42</v>
      </c>
      <c r="F150" s="15" t="s">
        <v>213</v>
      </c>
      <c r="G150" s="15" t="s">
        <v>148</v>
      </c>
      <c r="H150" s="15" t="s">
        <v>214</v>
      </c>
      <c r="I150" s="15" t="s">
        <v>215</v>
      </c>
      <c r="J150" s="15" t="s">
        <v>51</v>
      </c>
      <c r="K150" s="15" t="s">
        <v>51</v>
      </c>
      <c r="L150" s="15" t="s">
        <v>42</v>
      </c>
      <c r="M150" s="46">
        <v>3</v>
      </c>
      <c r="N150" s="15">
        <v>3</v>
      </c>
      <c r="O150" s="15">
        <f t="shared" si="43"/>
        <v>9</v>
      </c>
      <c r="P150" s="15" t="str">
        <f t="shared" si="42"/>
        <v>MEDIO</v>
      </c>
      <c r="Q150" s="46">
        <v>30</v>
      </c>
      <c r="R150" s="15">
        <f t="shared" si="44"/>
        <v>270</v>
      </c>
      <c r="S150" s="15" t="str">
        <f t="shared" si="45"/>
        <v>II</v>
      </c>
      <c r="T150" s="15" t="str">
        <f t="shared" si="46"/>
        <v>NO ACEPTABLE, O ACEPTABLE CON CONTROL</v>
      </c>
      <c r="U150" s="46">
        <v>8</v>
      </c>
      <c r="V150" s="15" t="s">
        <v>179</v>
      </c>
      <c r="W150" s="46" t="s">
        <v>42</v>
      </c>
      <c r="X150" s="46" t="s">
        <v>51</v>
      </c>
      <c r="Y150" s="46" t="s">
        <v>51</v>
      </c>
      <c r="Z150" s="56" t="s">
        <v>51</v>
      </c>
      <c r="AA150" s="56" t="s">
        <v>216</v>
      </c>
      <c r="AB150" s="15" t="s">
        <v>217</v>
      </c>
    </row>
    <row r="151" spans="1:28" ht="156.75" x14ac:dyDescent="0.25">
      <c r="A151" s="67"/>
      <c r="B151" s="51"/>
      <c r="C151" s="68"/>
      <c r="D151" s="54"/>
      <c r="E151" s="46" t="s">
        <v>42</v>
      </c>
      <c r="F151" s="15" t="s">
        <v>192</v>
      </c>
      <c r="G151" s="15" t="s">
        <v>193</v>
      </c>
      <c r="H151" s="15" t="s">
        <v>194</v>
      </c>
      <c r="I151" s="15" t="s">
        <v>195</v>
      </c>
      <c r="J151" s="15" t="s">
        <v>51</v>
      </c>
      <c r="K151" s="15" t="s">
        <v>51</v>
      </c>
      <c r="L151" s="15" t="s">
        <v>42</v>
      </c>
      <c r="M151" s="46">
        <v>6</v>
      </c>
      <c r="N151" s="15">
        <v>3</v>
      </c>
      <c r="O151" s="15">
        <f t="shared" si="43"/>
        <v>18</v>
      </c>
      <c r="P151" s="15" t="str">
        <f t="shared" si="42"/>
        <v>ALTO</v>
      </c>
      <c r="Q151" s="46">
        <v>25</v>
      </c>
      <c r="R151" s="15">
        <f t="shared" si="44"/>
        <v>450</v>
      </c>
      <c r="S151" s="15" t="str">
        <f t="shared" si="45"/>
        <v>II</v>
      </c>
      <c r="T151" s="15" t="str">
        <f t="shared" si="46"/>
        <v>NO ACEPTABLE, O ACEPTABLE CON CONTROL</v>
      </c>
      <c r="U151" s="46">
        <v>8</v>
      </c>
      <c r="V151" s="15" t="s">
        <v>179</v>
      </c>
      <c r="W151" s="46" t="s">
        <v>42</v>
      </c>
      <c r="X151" s="46" t="s">
        <v>51</v>
      </c>
      <c r="Y151" s="46" t="s">
        <v>51</v>
      </c>
      <c r="Z151" s="56" t="s">
        <v>51</v>
      </c>
      <c r="AA151" s="15" t="s">
        <v>196</v>
      </c>
      <c r="AB151" s="15" t="s">
        <v>51</v>
      </c>
    </row>
    <row r="152" spans="1:28" ht="128.25" x14ac:dyDescent="0.25">
      <c r="A152" s="69" t="s">
        <v>265</v>
      </c>
      <c r="B152" s="51"/>
      <c r="C152" s="45" t="s">
        <v>266</v>
      </c>
      <c r="D152" s="45" t="s">
        <v>267</v>
      </c>
      <c r="E152" s="46" t="s">
        <v>42</v>
      </c>
      <c r="F152" s="15" t="s">
        <v>268</v>
      </c>
      <c r="G152" s="15" t="s">
        <v>136</v>
      </c>
      <c r="H152" s="15" t="s">
        <v>269</v>
      </c>
      <c r="I152" s="15" t="s">
        <v>270</v>
      </c>
      <c r="J152" s="15" t="s">
        <v>116</v>
      </c>
      <c r="K152" s="15" t="s">
        <v>116</v>
      </c>
      <c r="L152" s="15" t="s">
        <v>271</v>
      </c>
      <c r="M152" s="46">
        <v>2</v>
      </c>
      <c r="N152" s="15">
        <v>4</v>
      </c>
      <c r="O152" s="15">
        <f t="shared" si="43"/>
        <v>8</v>
      </c>
      <c r="P152" s="15" t="str">
        <f t="shared" si="42"/>
        <v>MEDIO</v>
      </c>
      <c r="Q152" s="46">
        <v>25</v>
      </c>
      <c r="R152" s="15">
        <f t="shared" si="44"/>
        <v>200</v>
      </c>
      <c r="S152" s="15" t="str">
        <f t="shared" si="45"/>
        <v>II</v>
      </c>
      <c r="T152" s="15" t="str">
        <f t="shared" si="46"/>
        <v>NO ACEPTABLE, O ACEPTABLE CON CONTROL</v>
      </c>
      <c r="U152" s="46">
        <v>8</v>
      </c>
      <c r="V152" s="15" t="s">
        <v>272</v>
      </c>
      <c r="W152" s="46" t="s">
        <v>42</v>
      </c>
      <c r="X152" s="46" t="s">
        <v>51</v>
      </c>
      <c r="Y152" s="46" t="s">
        <v>51</v>
      </c>
      <c r="Z152" s="15" t="s">
        <v>51</v>
      </c>
      <c r="AA152" s="15" t="s">
        <v>273</v>
      </c>
      <c r="AB152" s="15" t="s">
        <v>51</v>
      </c>
    </row>
    <row r="153" spans="1:28" ht="128.25" x14ac:dyDescent="0.25">
      <c r="A153" s="70"/>
      <c r="B153" s="51"/>
      <c r="C153" s="51"/>
      <c r="D153" s="51"/>
      <c r="E153" s="46" t="s">
        <v>42</v>
      </c>
      <c r="F153" s="15" t="s">
        <v>187</v>
      </c>
      <c r="G153" s="15" t="s">
        <v>136</v>
      </c>
      <c r="H153" s="15" t="s">
        <v>229</v>
      </c>
      <c r="I153" s="15" t="s">
        <v>274</v>
      </c>
      <c r="J153" s="15" t="s">
        <v>116</v>
      </c>
      <c r="K153" s="15" t="s">
        <v>116</v>
      </c>
      <c r="L153" s="15" t="s">
        <v>116</v>
      </c>
      <c r="M153" s="46">
        <v>2</v>
      </c>
      <c r="N153" s="15">
        <v>3</v>
      </c>
      <c r="O153" s="15">
        <f t="shared" si="43"/>
        <v>6</v>
      </c>
      <c r="P153" s="15" t="str">
        <f t="shared" si="42"/>
        <v>MEDIO</v>
      </c>
      <c r="Q153" s="46">
        <v>20</v>
      </c>
      <c r="R153" s="15">
        <f t="shared" si="44"/>
        <v>120</v>
      </c>
      <c r="S153" s="15" t="str">
        <f t="shared" si="45"/>
        <v>III</v>
      </c>
      <c r="T153" s="15" t="str">
        <f t="shared" si="46"/>
        <v>MEJORABLE</v>
      </c>
      <c r="U153" s="46">
        <v>8</v>
      </c>
      <c r="V153" s="15" t="s">
        <v>231</v>
      </c>
      <c r="W153" s="46" t="s">
        <v>42</v>
      </c>
      <c r="X153" s="46" t="s">
        <v>51</v>
      </c>
      <c r="Y153" s="46" t="s">
        <v>51</v>
      </c>
      <c r="Z153" s="15" t="s">
        <v>51</v>
      </c>
      <c r="AA153" s="15" t="s">
        <v>232</v>
      </c>
      <c r="AB153" s="15" t="s">
        <v>51</v>
      </c>
    </row>
    <row r="154" spans="1:28" ht="114" x14ac:dyDescent="0.25">
      <c r="A154" s="70"/>
      <c r="B154" s="51"/>
      <c r="C154" s="51"/>
      <c r="D154" s="51"/>
      <c r="E154" s="46" t="s">
        <v>42</v>
      </c>
      <c r="F154" s="15" t="s">
        <v>142</v>
      </c>
      <c r="G154" s="15" t="s">
        <v>136</v>
      </c>
      <c r="H154" s="15" t="s">
        <v>275</v>
      </c>
      <c r="I154" s="15" t="s">
        <v>235</v>
      </c>
      <c r="J154" s="15" t="s">
        <v>116</v>
      </c>
      <c r="K154" s="15" t="s">
        <v>116</v>
      </c>
      <c r="L154" s="15" t="s">
        <v>116</v>
      </c>
      <c r="M154" s="46">
        <v>2</v>
      </c>
      <c r="N154" s="15">
        <v>2</v>
      </c>
      <c r="O154" s="15">
        <f t="shared" si="43"/>
        <v>4</v>
      </c>
      <c r="P154" s="15" t="str">
        <f t="shared" si="42"/>
        <v>BAJO</v>
      </c>
      <c r="Q154" s="46">
        <v>26</v>
      </c>
      <c r="R154" s="15">
        <f t="shared" si="44"/>
        <v>104</v>
      </c>
      <c r="S154" s="15" t="str">
        <f t="shared" si="45"/>
        <v>III</v>
      </c>
      <c r="T154" s="15" t="str">
        <f t="shared" si="46"/>
        <v>MEJORABLE</v>
      </c>
      <c r="U154" s="46">
        <v>8</v>
      </c>
      <c r="V154" s="15" t="s">
        <v>231</v>
      </c>
      <c r="W154" s="46" t="s">
        <v>42</v>
      </c>
      <c r="X154" s="46" t="s">
        <v>51</v>
      </c>
      <c r="Y154" s="46" t="s">
        <v>51</v>
      </c>
      <c r="Z154" s="15" t="s">
        <v>51</v>
      </c>
      <c r="AA154" s="15" t="s">
        <v>236</v>
      </c>
      <c r="AB154" s="15" t="s">
        <v>51</v>
      </c>
    </row>
    <row r="155" spans="1:28" ht="142.5" x14ac:dyDescent="0.25">
      <c r="A155" s="70"/>
      <c r="B155" s="51"/>
      <c r="C155" s="51"/>
      <c r="D155" s="51"/>
      <c r="E155" s="46" t="s">
        <v>42</v>
      </c>
      <c r="F155" s="15" t="s">
        <v>147</v>
      </c>
      <c r="G155" s="15" t="s">
        <v>148</v>
      </c>
      <c r="H155" s="15" t="s">
        <v>237</v>
      </c>
      <c r="I155" s="15" t="s">
        <v>276</v>
      </c>
      <c r="J155" s="15" t="s">
        <v>116</v>
      </c>
      <c r="K155" s="15" t="s">
        <v>116</v>
      </c>
      <c r="L155" s="15" t="s">
        <v>191</v>
      </c>
      <c r="M155" s="46">
        <v>6</v>
      </c>
      <c r="N155" s="15">
        <v>1</v>
      </c>
      <c r="O155" s="15">
        <f t="shared" si="43"/>
        <v>6</v>
      </c>
      <c r="P155" s="15" t="str">
        <f t="shared" si="42"/>
        <v>MEDIO</v>
      </c>
      <c r="Q155" s="46">
        <v>40</v>
      </c>
      <c r="R155" s="15">
        <f t="shared" si="44"/>
        <v>240</v>
      </c>
      <c r="S155" s="15" t="str">
        <f t="shared" si="45"/>
        <v>II</v>
      </c>
      <c r="T155" s="15" t="str">
        <f t="shared" si="46"/>
        <v>NO ACEPTABLE, O ACEPTABLE CON CONTROL</v>
      </c>
      <c r="U155" s="46">
        <v>8</v>
      </c>
      <c r="V155" s="15" t="s">
        <v>151</v>
      </c>
      <c r="W155" s="46" t="s">
        <v>42</v>
      </c>
      <c r="X155" s="46" t="s">
        <v>51</v>
      </c>
      <c r="Y155" s="46" t="s">
        <v>51</v>
      </c>
      <c r="Z155" s="15" t="s">
        <v>51</v>
      </c>
      <c r="AA155" s="15" t="s">
        <v>152</v>
      </c>
      <c r="AB155" s="15" t="s">
        <v>238</v>
      </c>
    </row>
    <row r="156" spans="1:28" ht="114" x14ac:dyDescent="0.25">
      <c r="A156" s="70"/>
      <c r="B156" s="51"/>
      <c r="C156" s="54"/>
      <c r="D156" s="54"/>
      <c r="E156" s="46" t="s">
        <v>42</v>
      </c>
      <c r="F156" s="15" t="s">
        <v>154</v>
      </c>
      <c r="G156" s="15" t="s">
        <v>148</v>
      </c>
      <c r="H156" s="15" t="s">
        <v>155</v>
      </c>
      <c r="I156" s="15" t="s">
        <v>156</v>
      </c>
      <c r="J156" s="15" t="s">
        <v>42</v>
      </c>
      <c r="K156" s="15" t="s">
        <v>42</v>
      </c>
      <c r="L156" s="15" t="s">
        <v>51</v>
      </c>
      <c r="M156" s="46">
        <v>2</v>
      </c>
      <c r="N156" s="15">
        <v>1</v>
      </c>
      <c r="O156" s="15">
        <f t="shared" si="43"/>
        <v>2</v>
      </c>
      <c r="P156" s="15" t="str">
        <f t="shared" si="42"/>
        <v>BAJO</v>
      </c>
      <c r="Q156" s="46">
        <v>10</v>
      </c>
      <c r="R156" s="15">
        <f t="shared" si="44"/>
        <v>20</v>
      </c>
      <c r="S156" s="15" t="str">
        <f t="shared" si="45"/>
        <v>IV</v>
      </c>
      <c r="T156" s="15" t="str">
        <f t="shared" si="46"/>
        <v>ACEPTABLE</v>
      </c>
      <c r="U156" s="46">
        <v>8</v>
      </c>
      <c r="V156" s="15" t="s">
        <v>277</v>
      </c>
      <c r="W156" s="46" t="s">
        <v>42</v>
      </c>
      <c r="X156" s="46" t="s">
        <v>51</v>
      </c>
      <c r="Y156" s="46" t="s">
        <v>51</v>
      </c>
      <c r="Z156" s="15" t="s">
        <v>51</v>
      </c>
      <c r="AA156" s="15" t="s">
        <v>239</v>
      </c>
      <c r="AB156" s="15" t="s">
        <v>240</v>
      </c>
    </row>
    <row r="157" spans="1:28" ht="156.75" x14ac:dyDescent="0.25">
      <c r="A157" s="70"/>
      <c r="B157" s="51"/>
      <c r="C157" s="45" t="s">
        <v>278</v>
      </c>
      <c r="D157" s="45" t="s">
        <v>279</v>
      </c>
      <c r="E157" s="46" t="s">
        <v>42</v>
      </c>
      <c r="F157" s="15" t="s">
        <v>280</v>
      </c>
      <c r="G157" s="15" t="s">
        <v>113</v>
      </c>
      <c r="H157" s="15" t="s">
        <v>281</v>
      </c>
      <c r="I157" s="15" t="s">
        <v>282</v>
      </c>
      <c r="J157" s="15" t="s">
        <v>283</v>
      </c>
      <c r="K157" s="15" t="s">
        <v>116</v>
      </c>
      <c r="L157" s="15" t="s">
        <v>116</v>
      </c>
      <c r="M157" s="46">
        <v>2</v>
      </c>
      <c r="N157" s="15">
        <v>2</v>
      </c>
      <c r="O157" s="15">
        <f t="shared" si="43"/>
        <v>4</v>
      </c>
      <c r="P157" s="15" t="str">
        <f t="shared" si="42"/>
        <v>BAJO</v>
      </c>
      <c r="Q157" s="46">
        <v>10</v>
      </c>
      <c r="R157" s="15">
        <f t="shared" si="44"/>
        <v>40</v>
      </c>
      <c r="S157" s="15" t="str">
        <f t="shared" si="45"/>
        <v>III</v>
      </c>
      <c r="T157" s="15" t="str">
        <f t="shared" si="46"/>
        <v>MEJORABLE</v>
      </c>
      <c r="U157" s="46">
        <v>8</v>
      </c>
      <c r="V157" s="15" t="s">
        <v>118</v>
      </c>
      <c r="W157" s="46" t="s">
        <v>42</v>
      </c>
      <c r="X157" s="46" t="s">
        <v>51</v>
      </c>
      <c r="Y157" s="46" t="s">
        <v>51</v>
      </c>
      <c r="Z157" s="15" t="s">
        <v>284</v>
      </c>
      <c r="AA157" s="15" t="s">
        <v>196</v>
      </c>
      <c r="AB157" s="15" t="s">
        <v>121</v>
      </c>
    </row>
    <row r="158" spans="1:28" ht="142.5" x14ac:dyDescent="0.25">
      <c r="A158" s="70"/>
      <c r="B158" s="51"/>
      <c r="C158" s="51"/>
      <c r="D158" s="51"/>
      <c r="E158" s="46" t="s">
        <v>42</v>
      </c>
      <c r="F158" s="15" t="s">
        <v>268</v>
      </c>
      <c r="G158" s="15" t="s">
        <v>136</v>
      </c>
      <c r="H158" s="15" t="s">
        <v>285</v>
      </c>
      <c r="I158" s="15" t="s">
        <v>286</v>
      </c>
      <c r="J158" s="15" t="s">
        <v>116</v>
      </c>
      <c r="K158" s="15" t="s">
        <v>116</v>
      </c>
      <c r="L158" s="15" t="s">
        <v>271</v>
      </c>
      <c r="M158" s="46">
        <v>2</v>
      </c>
      <c r="N158" s="15">
        <v>4</v>
      </c>
      <c r="O158" s="15">
        <f t="shared" si="43"/>
        <v>8</v>
      </c>
      <c r="P158" s="15" t="str">
        <f t="shared" si="42"/>
        <v>MEDIO</v>
      </c>
      <c r="Q158" s="46">
        <v>30</v>
      </c>
      <c r="R158" s="15">
        <f t="shared" si="44"/>
        <v>240</v>
      </c>
      <c r="S158" s="15" t="str">
        <f t="shared" si="45"/>
        <v>II</v>
      </c>
      <c r="T158" s="15" t="str">
        <f t="shared" si="46"/>
        <v>NO ACEPTABLE, O ACEPTABLE CON CONTROL</v>
      </c>
      <c r="U158" s="46">
        <v>8</v>
      </c>
      <c r="V158" s="15" t="s">
        <v>287</v>
      </c>
      <c r="W158" s="46" t="s">
        <v>42</v>
      </c>
      <c r="X158" s="46" t="s">
        <v>51</v>
      </c>
      <c r="Y158" s="46" t="s">
        <v>51</v>
      </c>
      <c r="Z158" s="15" t="s">
        <v>51</v>
      </c>
      <c r="AA158" s="15" t="s">
        <v>273</v>
      </c>
      <c r="AB158" s="15" t="s">
        <v>51</v>
      </c>
    </row>
    <row r="159" spans="1:28" ht="128.25" x14ac:dyDescent="0.25">
      <c r="A159" s="70"/>
      <c r="B159" s="51"/>
      <c r="C159" s="51"/>
      <c r="D159" s="54"/>
      <c r="E159" s="46" t="s">
        <v>42</v>
      </c>
      <c r="F159" s="15" t="s">
        <v>142</v>
      </c>
      <c r="G159" s="15" t="s">
        <v>136</v>
      </c>
      <c r="H159" s="15" t="s">
        <v>288</v>
      </c>
      <c r="I159" s="15" t="s">
        <v>235</v>
      </c>
      <c r="J159" s="15" t="s">
        <v>116</v>
      </c>
      <c r="K159" s="15" t="s">
        <v>116</v>
      </c>
      <c r="L159" s="15" t="s">
        <v>116</v>
      </c>
      <c r="M159" s="46">
        <v>2</v>
      </c>
      <c r="N159" s="15">
        <v>2</v>
      </c>
      <c r="O159" s="15">
        <f t="shared" si="43"/>
        <v>4</v>
      </c>
      <c r="P159" s="15" t="str">
        <f t="shared" si="42"/>
        <v>BAJO</v>
      </c>
      <c r="Q159" s="46">
        <v>20</v>
      </c>
      <c r="R159" s="15">
        <f t="shared" si="44"/>
        <v>80</v>
      </c>
      <c r="S159" s="15" t="str">
        <f t="shared" si="45"/>
        <v>III</v>
      </c>
      <c r="T159" s="15" t="str">
        <f t="shared" si="46"/>
        <v>MEJORABLE</v>
      </c>
      <c r="U159" s="46">
        <v>8</v>
      </c>
      <c r="V159" s="15" t="s">
        <v>231</v>
      </c>
      <c r="W159" s="46" t="s">
        <v>42</v>
      </c>
      <c r="X159" s="46" t="s">
        <v>51</v>
      </c>
      <c r="Y159" s="46" t="s">
        <v>51</v>
      </c>
      <c r="Z159" s="15" t="s">
        <v>51</v>
      </c>
      <c r="AA159" s="15" t="s">
        <v>236</v>
      </c>
      <c r="AB159" s="15" t="s">
        <v>51</v>
      </c>
    </row>
    <row r="160" spans="1:28" ht="71.25" x14ac:dyDescent="0.25">
      <c r="A160" s="70"/>
      <c r="B160" s="51"/>
      <c r="C160" s="51"/>
      <c r="D160" s="45" t="s">
        <v>289</v>
      </c>
      <c r="E160" s="46" t="s">
        <v>42</v>
      </c>
      <c r="F160" s="15" t="s">
        <v>184</v>
      </c>
      <c r="G160" s="15" t="s">
        <v>168</v>
      </c>
      <c r="H160" s="14" t="s">
        <v>290</v>
      </c>
      <c r="I160" s="15" t="s">
        <v>170</v>
      </c>
      <c r="J160" s="15" t="s">
        <v>116</v>
      </c>
      <c r="K160" s="15" t="s">
        <v>116</v>
      </c>
      <c r="L160" s="15" t="s">
        <v>116</v>
      </c>
      <c r="M160" s="46">
        <v>2</v>
      </c>
      <c r="N160" s="15">
        <v>2</v>
      </c>
      <c r="O160" s="15">
        <f t="shared" si="43"/>
        <v>4</v>
      </c>
      <c r="P160" s="15" t="str">
        <f t="shared" si="42"/>
        <v>BAJO</v>
      </c>
      <c r="Q160" s="46">
        <v>10</v>
      </c>
      <c r="R160" s="15">
        <f t="shared" si="44"/>
        <v>40</v>
      </c>
      <c r="S160" s="15" t="str">
        <f t="shared" si="45"/>
        <v>III</v>
      </c>
      <c r="T160" s="15" t="str">
        <f t="shared" si="46"/>
        <v>MEJORABLE</v>
      </c>
      <c r="U160" s="46">
        <v>8</v>
      </c>
      <c r="V160" s="15" t="s">
        <v>170</v>
      </c>
      <c r="W160" s="46" t="s">
        <v>42</v>
      </c>
      <c r="X160" s="46" t="s">
        <v>51</v>
      </c>
      <c r="Y160" s="46" t="s">
        <v>51</v>
      </c>
      <c r="Z160" s="15" t="s">
        <v>51</v>
      </c>
      <c r="AA160" s="15" t="s">
        <v>211</v>
      </c>
      <c r="AB160" s="15" t="s">
        <v>186</v>
      </c>
    </row>
    <row r="161" spans="1:28" ht="185.25" x14ac:dyDescent="0.25">
      <c r="A161" s="70"/>
      <c r="B161" s="51"/>
      <c r="C161" s="51"/>
      <c r="D161" s="51"/>
      <c r="E161" s="46" t="s">
        <v>42</v>
      </c>
      <c r="F161" s="15" t="s">
        <v>268</v>
      </c>
      <c r="G161" s="15" t="s">
        <v>136</v>
      </c>
      <c r="H161" s="15" t="s">
        <v>291</v>
      </c>
      <c r="I161" s="15" t="s">
        <v>286</v>
      </c>
      <c r="J161" s="15" t="s">
        <v>116</v>
      </c>
      <c r="K161" s="15" t="s">
        <v>116</v>
      </c>
      <c r="L161" s="15" t="s">
        <v>271</v>
      </c>
      <c r="M161" s="46">
        <v>2</v>
      </c>
      <c r="N161" s="15">
        <v>4</v>
      </c>
      <c r="O161" s="15">
        <f t="shared" si="43"/>
        <v>8</v>
      </c>
      <c r="P161" s="15" t="str">
        <f t="shared" si="42"/>
        <v>MEDIO</v>
      </c>
      <c r="Q161" s="46">
        <v>40</v>
      </c>
      <c r="R161" s="15">
        <f t="shared" si="44"/>
        <v>320</v>
      </c>
      <c r="S161" s="15" t="str">
        <f t="shared" si="45"/>
        <v>II</v>
      </c>
      <c r="T161" s="15" t="str">
        <f t="shared" si="46"/>
        <v>NO ACEPTABLE, O ACEPTABLE CON CONTROL</v>
      </c>
      <c r="U161" s="46">
        <v>8</v>
      </c>
      <c r="V161" s="15" t="s">
        <v>287</v>
      </c>
      <c r="W161" s="46" t="s">
        <v>42</v>
      </c>
      <c r="X161" s="46" t="s">
        <v>51</v>
      </c>
      <c r="Y161" s="46" t="s">
        <v>51</v>
      </c>
      <c r="Z161" s="15" t="s">
        <v>51</v>
      </c>
      <c r="AA161" s="15" t="s">
        <v>273</v>
      </c>
      <c r="AB161" s="15" t="s">
        <v>51</v>
      </c>
    </row>
    <row r="162" spans="1:28" ht="142.5" x14ac:dyDescent="0.25">
      <c r="A162" s="70"/>
      <c r="B162" s="51"/>
      <c r="C162" s="51"/>
      <c r="D162" s="54"/>
      <c r="E162" s="46" t="s">
        <v>42</v>
      </c>
      <c r="F162" s="15" t="s">
        <v>147</v>
      </c>
      <c r="G162" s="15" t="s">
        <v>148</v>
      </c>
      <c r="H162" s="15" t="s">
        <v>237</v>
      </c>
      <c r="I162" s="15" t="s">
        <v>276</v>
      </c>
      <c r="J162" s="15" t="s">
        <v>116</v>
      </c>
      <c r="K162" s="15" t="s">
        <v>116</v>
      </c>
      <c r="L162" s="15" t="s">
        <v>191</v>
      </c>
      <c r="M162" s="46">
        <v>6</v>
      </c>
      <c r="N162" s="15">
        <v>1</v>
      </c>
      <c r="O162" s="15">
        <f t="shared" si="43"/>
        <v>6</v>
      </c>
      <c r="P162" s="15" t="str">
        <f t="shared" si="42"/>
        <v>MEDIO</v>
      </c>
      <c r="Q162" s="46">
        <v>20</v>
      </c>
      <c r="R162" s="15">
        <f t="shared" si="44"/>
        <v>120</v>
      </c>
      <c r="S162" s="15" t="str">
        <f t="shared" si="45"/>
        <v>III</v>
      </c>
      <c r="T162" s="15" t="str">
        <f t="shared" si="46"/>
        <v>MEJORABLE</v>
      </c>
      <c r="U162" s="46">
        <v>8</v>
      </c>
      <c r="V162" s="15" t="s">
        <v>151</v>
      </c>
      <c r="W162" s="46" t="s">
        <v>42</v>
      </c>
      <c r="X162" s="46" t="s">
        <v>51</v>
      </c>
      <c r="Y162" s="46" t="s">
        <v>51</v>
      </c>
      <c r="Z162" s="15" t="s">
        <v>51</v>
      </c>
      <c r="AA162" s="15" t="s">
        <v>152</v>
      </c>
      <c r="AB162" s="15" t="s">
        <v>238</v>
      </c>
    </row>
    <row r="163" spans="1:28" ht="128.25" x14ac:dyDescent="0.25">
      <c r="A163" s="70"/>
      <c r="B163" s="51"/>
      <c r="C163" s="51"/>
      <c r="D163" s="45" t="s">
        <v>292</v>
      </c>
      <c r="E163" s="46" t="s">
        <v>42</v>
      </c>
      <c r="F163" s="15" t="s">
        <v>268</v>
      </c>
      <c r="G163" s="15" t="s">
        <v>136</v>
      </c>
      <c r="H163" s="15" t="s">
        <v>269</v>
      </c>
      <c r="I163" s="15" t="s">
        <v>270</v>
      </c>
      <c r="J163" s="15" t="s">
        <v>116</v>
      </c>
      <c r="K163" s="15" t="s">
        <v>116</v>
      </c>
      <c r="L163" s="15" t="s">
        <v>271</v>
      </c>
      <c r="M163" s="46">
        <v>2</v>
      </c>
      <c r="N163" s="15">
        <v>4</v>
      </c>
      <c r="O163" s="15">
        <f t="shared" si="43"/>
        <v>8</v>
      </c>
      <c r="P163" s="15" t="str">
        <f t="shared" si="42"/>
        <v>MEDIO</v>
      </c>
      <c r="Q163" s="46">
        <v>40</v>
      </c>
      <c r="R163" s="15">
        <f t="shared" si="44"/>
        <v>320</v>
      </c>
      <c r="S163" s="15" t="str">
        <f t="shared" si="45"/>
        <v>II</v>
      </c>
      <c r="T163" s="15" t="str">
        <f t="shared" si="46"/>
        <v>NO ACEPTABLE, O ACEPTABLE CON CONTROL</v>
      </c>
      <c r="U163" s="46">
        <v>8</v>
      </c>
      <c r="V163" s="15" t="s">
        <v>272</v>
      </c>
      <c r="W163" s="46" t="s">
        <v>42</v>
      </c>
      <c r="X163" s="46" t="s">
        <v>51</v>
      </c>
      <c r="Y163" s="46" t="s">
        <v>51</v>
      </c>
      <c r="Z163" s="15" t="s">
        <v>51</v>
      </c>
      <c r="AA163" s="15" t="s">
        <v>273</v>
      </c>
      <c r="AB163" s="15" t="s">
        <v>51</v>
      </c>
    </row>
    <row r="164" spans="1:28" ht="128.25" x14ac:dyDescent="0.25">
      <c r="A164" s="70"/>
      <c r="B164" s="51"/>
      <c r="C164" s="51"/>
      <c r="D164" s="51"/>
      <c r="E164" s="46" t="s">
        <v>42</v>
      </c>
      <c r="F164" s="15" t="s">
        <v>187</v>
      </c>
      <c r="G164" s="15" t="s">
        <v>136</v>
      </c>
      <c r="H164" s="15" t="s">
        <v>229</v>
      </c>
      <c r="I164" s="15" t="s">
        <v>274</v>
      </c>
      <c r="J164" s="15" t="s">
        <v>116</v>
      </c>
      <c r="K164" s="15" t="s">
        <v>116</v>
      </c>
      <c r="L164" s="15" t="s">
        <v>116</v>
      </c>
      <c r="M164" s="46">
        <v>2</v>
      </c>
      <c r="N164" s="15">
        <v>3</v>
      </c>
      <c r="O164" s="15">
        <f t="shared" si="43"/>
        <v>6</v>
      </c>
      <c r="P164" s="15" t="str">
        <f t="shared" si="42"/>
        <v>MEDIO</v>
      </c>
      <c r="Q164" s="46">
        <v>30</v>
      </c>
      <c r="R164" s="15">
        <f t="shared" si="44"/>
        <v>180</v>
      </c>
      <c r="S164" s="15" t="str">
        <f t="shared" si="45"/>
        <v>II</v>
      </c>
      <c r="T164" s="15" t="str">
        <f t="shared" si="46"/>
        <v>NO ACEPTABLE, O ACEPTABLE CON CONTROL</v>
      </c>
      <c r="U164" s="46">
        <v>8</v>
      </c>
      <c r="V164" s="15" t="s">
        <v>231</v>
      </c>
      <c r="W164" s="46" t="s">
        <v>42</v>
      </c>
      <c r="X164" s="46" t="s">
        <v>51</v>
      </c>
      <c r="Y164" s="46" t="s">
        <v>51</v>
      </c>
      <c r="Z164" s="15" t="s">
        <v>51</v>
      </c>
      <c r="AA164" s="15" t="s">
        <v>232</v>
      </c>
      <c r="AB164" s="15" t="s">
        <v>51</v>
      </c>
    </row>
    <row r="165" spans="1:28" ht="185.25" x14ac:dyDescent="0.25">
      <c r="A165" s="70"/>
      <c r="B165" s="51"/>
      <c r="C165" s="51"/>
      <c r="D165" s="51"/>
      <c r="E165" s="46" t="s">
        <v>42</v>
      </c>
      <c r="F165" s="15" t="s">
        <v>142</v>
      </c>
      <c r="G165" s="15" t="s">
        <v>136</v>
      </c>
      <c r="H165" s="15" t="s">
        <v>293</v>
      </c>
      <c r="I165" s="15" t="s">
        <v>235</v>
      </c>
      <c r="J165" s="15" t="s">
        <v>116</v>
      </c>
      <c r="K165" s="15" t="s">
        <v>116</v>
      </c>
      <c r="L165" s="15" t="s">
        <v>116</v>
      </c>
      <c r="M165" s="46">
        <v>2</v>
      </c>
      <c r="N165" s="15">
        <v>2</v>
      </c>
      <c r="O165" s="15">
        <f t="shared" si="43"/>
        <v>4</v>
      </c>
      <c r="P165" s="15" t="str">
        <f t="shared" si="42"/>
        <v>BAJO</v>
      </c>
      <c r="Q165" s="46">
        <v>10</v>
      </c>
      <c r="R165" s="15">
        <f t="shared" si="44"/>
        <v>40</v>
      </c>
      <c r="S165" s="15" t="str">
        <f t="shared" si="45"/>
        <v>III</v>
      </c>
      <c r="T165" s="15" t="str">
        <f t="shared" si="46"/>
        <v>MEJORABLE</v>
      </c>
      <c r="U165" s="46">
        <v>8</v>
      </c>
      <c r="V165" s="15" t="s">
        <v>231</v>
      </c>
      <c r="W165" s="46" t="s">
        <v>42</v>
      </c>
      <c r="X165" s="46" t="s">
        <v>51</v>
      </c>
      <c r="Y165" s="46" t="s">
        <v>51</v>
      </c>
      <c r="Z165" s="15" t="s">
        <v>51</v>
      </c>
      <c r="AA165" s="15" t="s">
        <v>236</v>
      </c>
      <c r="AB165" s="15" t="s">
        <v>51</v>
      </c>
    </row>
    <row r="166" spans="1:28" ht="142.5" x14ac:dyDescent="0.25">
      <c r="A166" s="70"/>
      <c r="B166" s="51"/>
      <c r="C166" s="51"/>
      <c r="D166" s="51"/>
      <c r="E166" s="46" t="s">
        <v>42</v>
      </c>
      <c r="F166" s="15" t="s">
        <v>147</v>
      </c>
      <c r="G166" s="15" t="s">
        <v>148</v>
      </c>
      <c r="H166" s="15" t="s">
        <v>237</v>
      </c>
      <c r="I166" s="15" t="s">
        <v>276</v>
      </c>
      <c r="J166" s="15" t="s">
        <v>116</v>
      </c>
      <c r="K166" s="15" t="s">
        <v>116</v>
      </c>
      <c r="L166" s="15" t="s">
        <v>191</v>
      </c>
      <c r="M166" s="46">
        <v>6</v>
      </c>
      <c r="N166" s="15">
        <v>1</v>
      </c>
      <c r="O166" s="15">
        <f>M166*N166</f>
        <v>6</v>
      </c>
      <c r="P166" s="15" t="str">
        <f t="shared" si="42"/>
        <v>MEDIO</v>
      </c>
      <c r="Q166" s="46">
        <v>40</v>
      </c>
      <c r="R166" s="15">
        <f>O166*Q166</f>
        <v>240</v>
      </c>
      <c r="S166" s="15" t="str">
        <f>IF((R166)&lt;=20,"IV",IF(R166&lt;=120,"III",IF(R166&lt;=500,"II",IF(R166&lt;=4000,"I"))))</f>
        <v>II</v>
      </c>
      <c r="T166" s="15" t="str">
        <f>IF((R166)&lt;=20,"ACEPTABLE",IF(R166&lt;=120,"MEJORABLE",IF(R166&lt;=500,"NO ACEPTABLE, O ACEPTABLE CON CONTROL",IF(R166&lt;=4000,"NO ACEPTABLE"))))</f>
        <v>NO ACEPTABLE, O ACEPTABLE CON CONTROL</v>
      </c>
      <c r="U166" s="46">
        <v>8</v>
      </c>
      <c r="V166" s="15" t="s">
        <v>151</v>
      </c>
      <c r="W166" s="46" t="s">
        <v>42</v>
      </c>
      <c r="X166" s="46" t="s">
        <v>51</v>
      </c>
      <c r="Y166" s="46" t="s">
        <v>51</v>
      </c>
      <c r="Z166" s="15" t="s">
        <v>51</v>
      </c>
      <c r="AA166" s="15" t="s">
        <v>152</v>
      </c>
      <c r="AB166" s="15" t="s">
        <v>238</v>
      </c>
    </row>
    <row r="167" spans="1:28" ht="270.75" x14ac:dyDescent="0.25">
      <c r="A167" s="70"/>
      <c r="B167" s="51"/>
      <c r="C167" s="54"/>
      <c r="D167" s="54"/>
      <c r="E167" s="46" t="s">
        <v>42</v>
      </c>
      <c r="F167" s="15" t="s">
        <v>249</v>
      </c>
      <c r="G167" s="15" t="s">
        <v>148</v>
      </c>
      <c r="H167" s="15" t="s">
        <v>214</v>
      </c>
      <c r="I167" s="15" t="s">
        <v>250</v>
      </c>
      <c r="J167" s="15" t="s">
        <v>51</v>
      </c>
      <c r="K167" s="15" t="s">
        <v>51</v>
      </c>
      <c r="L167" s="15" t="s">
        <v>42</v>
      </c>
      <c r="M167" s="46">
        <v>6</v>
      </c>
      <c r="N167" s="15">
        <v>3</v>
      </c>
      <c r="O167" s="15">
        <f>M167*N167</f>
        <v>18</v>
      </c>
      <c r="P167" s="15" t="str">
        <f t="shared" si="42"/>
        <v>ALTO</v>
      </c>
      <c r="Q167" s="46">
        <v>25</v>
      </c>
      <c r="R167" s="15">
        <f>O167*Q167</f>
        <v>450</v>
      </c>
      <c r="S167" s="15" t="str">
        <f>IF((R167)&lt;=20,"IV",IF(R167&lt;=120,"III",IF(R167&lt;=500,"II",IF(R167&lt;=4000,"I"))))</f>
        <v>II</v>
      </c>
      <c r="T167" s="15" t="str">
        <f>IF((R167)&lt;=20,"ACEPTABLE",IF(R167&lt;=120,"MEJORABLE",IF(R167&lt;=500,"NO ACEPTABLE, O ACEPTABLE CON CONTROL",IF(R167&lt;=4000,"NO ACEPTABLE"))))</f>
        <v>NO ACEPTABLE, O ACEPTABLE CON CONTROL</v>
      </c>
      <c r="U167" s="46">
        <v>8</v>
      </c>
      <c r="V167" s="15" t="s">
        <v>179</v>
      </c>
      <c r="W167" s="46" t="s">
        <v>42</v>
      </c>
      <c r="X167" s="46" t="s">
        <v>51</v>
      </c>
      <c r="Y167" s="46" t="s">
        <v>51</v>
      </c>
      <c r="Z167" s="15" t="s">
        <v>51</v>
      </c>
      <c r="AA167" s="15" t="s">
        <v>251</v>
      </c>
      <c r="AB167" s="15" t="s">
        <v>217</v>
      </c>
    </row>
    <row r="168" spans="1:28" ht="142.5" x14ac:dyDescent="0.25">
      <c r="A168" s="70"/>
      <c r="B168" s="51"/>
      <c r="C168" s="45" t="s">
        <v>294</v>
      </c>
      <c r="D168" s="45" t="s">
        <v>295</v>
      </c>
      <c r="E168" s="46" t="s">
        <v>42</v>
      </c>
      <c r="F168" s="15" t="s">
        <v>296</v>
      </c>
      <c r="G168" s="15" t="s">
        <v>297</v>
      </c>
      <c r="H168" s="15" t="s">
        <v>298</v>
      </c>
      <c r="I168" s="15" t="s">
        <v>299</v>
      </c>
      <c r="J168" s="15" t="s">
        <v>116</v>
      </c>
      <c r="K168" s="15" t="s">
        <v>116</v>
      </c>
      <c r="L168" s="15" t="s">
        <v>300</v>
      </c>
      <c r="M168" s="46">
        <v>2</v>
      </c>
      <c r="N168" s="15">
        <v>2</v>
      </c>
      <c r="O168" s="15">
        <f>M168*N168</f>
        <v>4</v>
      </c>
      <c r="P168" s="15" t="str">
        <f t="shared" si="42"/>
        <v>BAJO</v>
      </c>
      <c r="Q168" s="46">
        <v>10</v>
      </c>
      <c r="R168" s="15">
        <f>O168*Q168</f>
        <v>40</v>
      </c>
      <c r="S168" s="15" t="str">
        <f>IF((R168)&lt;=20,"IV",IF(R168&lt;=120,"III",IF(R168&lt;=500,"II",IF(R168&lt;=4000,"I"))))</f>
        <v>III</v>
      </c>
      <c r="T168" s="15" t="str">
        <f>IF((R168)&lt;=20,"ACEPTABLE",IF(R168&lt;=120,"MEJORABLE",IF(R168&lt;=500,"NO ACEPTABLE, O ACEPTABLE CON CONTROL",IF(R168&lt;=4000,"NO ACEPTABLE"))))</f>
        <v>MEJORABLE</v>
      </c>
      <c r="U168" s="46">
        <v>8</v>
      </c>
      <c r="V168" s="15" t="s">
        <v>301</v>
      </c>
      <c r="W168" s="46" t="s">
        <v>42</v>
      </c>
      <c r="X168" s="46" t="s">
        <v>51</v>
      </c>
      <c r="Y168" s="46" t="s">
        <v>51</v>
      </c>
      <c r="Z168" s="15" t="s">
        <v>51</v>
      </c>
      <c r="AA168" s="15" t="s">
        <v>302</v>
      </c>
      <c r="AB168" s="15" t="s">
        <v>303</v>
      </c>
    </row>
    <row r="169" spans="1:28" ht="185.25" x14ac:dyDescent="0.25">
      <c r="A169" s="70"/>
      <c r="B169" s="51"/>
      <c r="C169" s="51"/>
      <c r="D169" s="51"/>
      <c r="E169" s="46" t="s">
        <v>42</v>
      </c>
      <c r="F169" s="15" t="s">
        <v>304</v>
      </c>
      <c r="G169" s="15" t="s">
        <v>168</v>
      </c>
      <c r="H169" s="14" t="s">
        <v>305</v>
      </c>
      <c r="I169" s="15" t="s">
        <v>306</v>
      </c>
      <c r="J169" s="15" t="s">
        <v>116</v>
      </c>
      <c r="K169" s="15" t="s">
        <v>116</v>
      </c>
      <c r="L169" s="15" t="s">
        <v>116</v>
      </c>
      <c r="M169" s="46">
        <v>2</v>
      </c>
      <c r="N169" s="15">
        <v>2</v>
      </c>
      <c r="O169" s="15">
        <f t="shared" ref="O169:O176" si="47">M169*N169</f>
        <v>4</v>
      </c>
      <c r="P169" s="15" t="str">
        <f t="shared" si="42"/>
        <v>BAJO</v>
      </c>
      <c r="Q169" s="46">
        <v>10</v>
      </c>
      <c r="R169" s="15">
        <f t="shared" ref="R169:R176" si="48">O169*Q169</f>
        <v>40</v>
      </c>
      <c r="S169" s="15" t="str">
        <f t="shared" ref="S169:S176" si="49">IF((R169)&lt;=20,"IV",IF(R169&lt;=120,"III",IF(R169&lt;=500,"II",IF(R169&lt;=4000,"I"))))</f>
        <v>III</v>
      </c>
      <c r="T169" s="15" t="str">
        <f t="shared" ref="T169:T176" si="50">IF((R169)&lt;=20,"ACEPTABLE",IF(R169&lt;=120,"MEJORABLE",IF(R169&lt;=500,"NO ACEPTABLE, O ACEPTABLE CON CONTROL",IF(R169&lt;=4000,"NO ACEPTABLE"))))</f>
        <v>MEJORABLE</v>
      </c>
      <c r="U169" s="46">
        <v>8</v>
      </c>
      <c r="V169" s="15" t="s">
        <v>170</v>
      </c>
      <c r="W169" s="46" t="s">
        <v>42</v>
      </c>
      <c r="X169" s="46" t="s">
        <v>51</v>
      </c>
      <c r="Y169" s="46" t="s">
        <v>51</v>
      </c>
      <c r="Z169" s="15" t="s">
        <v>51</v>
      </c>
      <c r="AA169" s="15" t="s">
        <v>307</v>
      </c>
      <c r="AB169" s="15" t="s">
        <v>186</v>
      </c>
    </row>
    <row r="170" spans="1:28" ht="327.75" x14ac:dyDescent="0.25">
      <c r="A170" s="70"/>
      <c r="B170" s="51"/>
      <c r="C170" s="51"/>
      <c r="D170" s="51"/>
      <c r="E170" s="46" t="s">
        <v>42</v>
      </c>
      <c r="F170" s="15" t="s">
        <v>308</v>
      </c>
      <c r="G170" s="15" t="s">
        <v>225</v>
      </c>
      <c r="H170" s="15" t="s">
        <v>309</v>
      </c>
      <c r="I170" s="15" t="s">
        <v>243</v>
      </c>
      <c r="J170" s="15" t="s">
        <v>116</v>
      </c>
      <c r="K170" s="15" t="s">
        <v>116</v>
      </c>
      <c r="L170" s="15" t="s">
        <v>116</v>
      </c>
      <c r="M170" s="46">
        <v>2</v>
      </c>
      <c r="N170" s="15">
        <v>3</v>
      </c>
      <c r="O170" s="15">
        <f t="shared" si="47"/>
        <v>6</v>
      </c>
      <c r="P170" s="15" t="str">
        <f t="shared" si="42"/>
        <v>MEDIO</v>
      </c>
      <c r="Q170" s="46">
        <v>10</v>
      </c>
      <c r="R170" s="15">
        <f t="shared" si="48"/>
        <v>60</v>
      </c>
      <c r="S170" s="15" t="str">
        <f t="shared" si="49"/>
        <v>III</v>
      </c>
      <c r="T170" s="15" t="str">
        <f t="shared" si="50"/>
        <v>MEJORABLE</v>
      </c>
      <c r="U170" s="46">
        <v>8</v>
      </c>
      <c r="V170" s="15" t="s">
        <v>228</v>
      </c>
      <c r="W170" s="46" t="s">
        <v>42</v>
      </c>
      <c r="X170" s="46" t="s">
        <v>51</v>
      </c>
      <c r="Y170" s="46" t="s">
        <v>51</v>
      </c>
      <c r="Z170" s="15" t="s">
        <v>51</v>
      </c>
      <c r="AA170" s="15" t="s">
        <v>244</v>
      </c>
      <c r="AB170" s="15" t="s">
        <v>51</v>
      </c>
    </row>
    <row r="171" spans="1:28" ht="128.25" x14ac:dyDescent="0.25">
      <c r="A171" s="70"/>
      <c r="B171" s="51"/>
      <c r="C171" s="51"/>
      <c r="D171" s="51"/>
      <c r="E171" s="46" t="s">
        <v>42</v>
      </c>
      <c r="F171" s="15" t="s">
        <v>268</v>
      </c>
      <c r="G171" s="15" t="s">
        <v>136</v>
      </c>
      <c r="H171" s="15" t="s">
        <v>269</v>
      </c>
      <c r="I171" s="15" t="s">
        <v>270</v>
      </c>
      <c r="J171" s="15" t="s">
        <v>116</v>
      </c>
      <c r="K171" s="15" t="s">
        <v>116</v>
      </c>
      <c r="L171" s="15" t="s">
        <v>271</v>
      </c>
      <c r="M171" s="46">
        <v>2</v>
      </c>
      <c r="N171" s="15">
        <v>4</v>
      </c>
      <c r="O171" s="15">
        <f t="shared" si="47"/>
        <v>8</v>
      </c>
      <c r="P171" s="15" t="str">
        <f t="shared" si="42"/>
        <v>MEDIO</v>
      </c>
      <c r="Q171" s="46">
        <v>10</v>
      </c>
      <c r="R171" s="15">
        <f t="shared" si="48"/>
        <v>80</v>
      </c>
      <c r="S171" s="15" t="str">
        <f t="shared" si="49"/>
        <v>III</v>
      </c>
      <c r="T171" s="15" t="str">
        <f t="shared" si="50"/>
        <v>MEJORABLE</v>
      </c>
      <c r="U171" s="46">
        <v>8</v>
      </c>
      <c r="V171" s="15" t="s">
        <v>272</v>
      </c>
      <c r="W171" s="46" t="s">
        <v>42</v>
      </c>
      <c r="X171" s="46" t="s">
        <v>51</v>
      </c>
      <c r="Y171" s="46" t="s">
        <v>51</v>
      </c>
      <c r="Z171" s="15" t="s">
        <v>51</v>
      </c>
      <c r="AA171" s="15" t="s">
        <v>273</v>
      </c>
      <c r="AB171" s="15" t="s">
        <v>51</v>
      </c>
    </row>
    <row r="172" spans="1:28" ht="199.5" x14ac:dyDescent="0.25">
      <c r="A172" s="70"/>
      <c r="B172" s="51"/>
      <c r="C172" s="51"/>
      <c r="D172" s="51"/>
      <c r="E172" s="46" t="s">
        <v>42</v>
      </c>
      <c r="F172" s="15" t="s">
        <v>233</v>
      </c>
      <c r="G172" s="15" t="s">
        <v>136</v>
      </c>
      <c r="H172" s="15" t="s">
        <v>310</v>
      </c>
      <c r="I172" s="15" t="s">
        <v>138</v>
      </c>
      <c r="J172" s="15" t="s">
        <v>116</v>
      </c>
      <c r="K172" s="15" t="s">
        <v>116</v>
      </c>
      <c r="L172" s="15" t="s">
        <v>116</v>
      </c>
      <c r="M172" s="46">
        <v>2</v>
      </c>
      <c r="N172" s="15">
        <v>3</v>
      </c>
      <c r="O172" s="15">
        <f t="shared" si="47"/>
        <v>6</v>
      </c>
      <c r="P172" s="15" t="str">
        <f t="shared" si="42"/>
        <v>MEDIO</v>
      </c>
      <c r="Q172" s="46">
        <v>30</v>
      </c>
      <c r="R172" s="15">
        <f t="shared" si="48"/>
        <v>180</v>
      </c>
      <c r="S172" s="15" t="str">
        <f t="shared" si="49"/>
        <v>II</v>
      </c>
      <c r="T172" s="15" t="str">
        <f t="shared" si="50"/>
        <v>NO ACEPTABLE, O ACEPTABLE CON CONTROL</v>
      </c>
      <c r="U172" s="46">
        <v>8</v>
      </c>
      <c r="V172" s="15" t="s">
        <v>231</v>
      </c>
      <c r="W172" s="46" t="s">
        <v>42</v>
      </c>
      <c r="X172" s="46" t="s">
        <v>51</v>
      </c>
      <c r="Y172" s="46" t="s">
        <v>51</v>
      </c>
      <c r="Z172" s="15" t="s">
        <v>51</v>
      </c>
      <c r="AA172" s="15" t="s">
        <v>232</v>
      </c>
      <c r="AB172" s="15" t="s">
        <v>51</v>
      </c>
    </row>
    <row r="173" spans="1:28" ht="128.25" x14ac:dyDescent="0.25">
      <c r="A173" s="70"/>
      <c r="B173" s="51"/>
      <c r="C173" s="51"/>
      <c r="D173" s="51"/>
      <c r="E173" s="46" t="s">
        <v>42</v>
      </c>
      <c r="F173" s="15" t="s">
        <v>187</v>
      </c>
      <c r="G173" s="15" t="s">
        <v>136</v>
      </c>
      <c r="H173" s="15" t="s">
        <v>311</v>
      </c>
      <c r="I173" s="15" t="s">
        <v>274</v>
      </c>
      <c r="J173" s="15" t="s">
        <v>116</v>
      </c>
      <c r="K173" s="15" t="s">
        <v>116</v>
      </c>
      <c r="L173" s="15" t="s">
        <v>116</v>
      </c>
      <c r="M173" s="46">
        <v>2</v>
      </c>
      <c r="N173" s="15">
        <v>3</v>
      </c>
      <c r="O173" s="15">
        <f t="shared" si="47"/>
        <v>6</v>
      </c>
      <c r="P173" s="15" t="str">
        <f t="shared" si="42"/>
        <v>MEDIO</v>
      </c>
      <c r="Q173" s="46">
        <v>20</v>
      </c>
      <c r="R173" s="15">
        <f t="shared" si="48"/>
        <v>120</v>
      </c>
      <c r="S173" s="15" t="str">
        <f t="shared" si="49"/>
        <v>III</v>
      </c>
      <c r="T173" s="15" t="str">
        <f t="shared" si="50"/>
        <v>MEJORABLE</v>
      </c>
      <c r="U173" s="46">
        <v>8</v>
      </c>
      <c r="V173" s="15" t="s">
        <v>231</v>
      </c>
      <c r="W173" s="46" t="s">
        <v>42</v>
      </c>
      <c r="X173" s="46" t="s">
        <v>51</v>
      </c>
      <c r="Y173" s="46" t="s">
        <v>51</v>
      </c>
      <c r="Z173" s="15" t="s">
        <v>51</v>
      </c>
      <c r="AA173" s="15" t="s">
        <v>232</v>
      </c>
      <c r="AB173" s="15" t="s">
        <v>51</v>
      </c>
    </row>
    <row r="174" spans="1:28" ht="142.5" x14ac:dyDescent="0.25">
      <c r="A174" s="70"/>
      <c r="B174" s="51"/>
      <c r="C174" s="51"/>
      <c r="D174" s="51"/>
      <c r="E174" s="46" t="s">
        <v>42</v>
      </c>
      <c r="F174" s="15" t="s">
        <v>142</v>
      </c>
      <c r="G174" s="15" t="s">
        <v>136</v>
      </c>
      <c r="H174" s="15" t="s">
        <v>312</v>
      </c>
      <c r="I174" s="15" t="s">
        <v>235</v>
      </c>
      <c r="J174" s="15" t="s">
        <v>116</v>
      </c>
      <c r="K174" s="15" t="s">
        <v>116</v>
      </c>
      <c r="L174" s="15" t="s">
        <v>116</v>
      </c>
      <c r="M174" s="46">
        <v>2</v>
      </c>
      <c r="N174" s="15">
        <v>2</v>
      </c>
      <c r="O174" s="15">
        <f t="shared" si="47"/>
        <v>4</v>
      </c>
      <c r="P174" s="15" t="str">
        <f t="shared" si="42"/>
        <v>BAJO</v>
      </c>
      <c r="Q174" s="46">
        <v>40</v>
      </c>
      <c r="R174" s="15">
        <f t="shared" si="48"/>
        <v>160</v>
      </c>
      <c r="S174" s="15" t="str">
        <f t="shared" si="49"/>
        <v>II</v>
      </c>
      <c r="T174" s="15" t="str">
        <f t="shared" si="50"/>
        <v>NO ACEPTABLE, O ACEPTABLE CON CONTROL</v>
      </c>
      <c r="U174" s="46">
        <v>8</v>
      </c>
      <c r="V174" s="15" t="s">
        <v>231</v>
      </c>
      <c r="W174" s="46" t="s">
        <v>42</v>
      </c>
      <c r="X174" s="46" t="s">
        <v>51</v>
      </c>
      <c r="Y174" s="46" t="s">
        <v>51</v>
      </c>
      <c r="Z174" s="15" t="s">
        <v>51</v>
      </c>
      <c r="AA174" s="15" t="s">
        <v>236</v>
      </c>
      <c r="AB174" s="15" t="s">
        <v>51</v>
      </c>
    </row>
    <row r="175" spans="1:28" ht="142.5" x14ac:dyDescent="0.25">
      <c r="A175" s="70"/>
      <c r="B175" s="51"/>
      <c r="C175" s="51"/>
      <c r="D175" s="51"/>
      <c r="E175" s="46" t="s">
        <v>42</v>
      </c>
      <c r="F175" s="15" t="s">
        <v>147</v>
      </c>
      <c r="G175" s="15" t="s">
        <v>148</v>
      </c>
      <c r="H175" s="15" t="s">
        <v>237</v>
      </c>
      <c r="I175" s="15" t="s">
        <v>276</v>
      </c>
      <c r="J175" s="15" t="s">
        <v>116</v>
      </c>
      <c r="K175" s="15" t="s">
        <v>116</v>
      </c>
      <c r="L175" s="15" t="s">
        <v>191</v>
      </c>
      <c r="M175" s="46">
        <v>6</v>
      </c>
      <c r="N175" s="15">
        <v>1</v>
      </c>
      <c r="O175" s="15">
        <f t="shared" si="47"/>
        <v>6</v>
      </c>
      <c r="P175" s="15" t="str">
        <f t="shared" si="42"/>
        <v>MEDIO</v>
      </c>
      <c r="Q175" s="46">
        <v>50</v>
      </c>
      <c r="R175" s="15">
        <f t="shared" si="48"/>
        <v>300</v>
      </c>
      <c r="S175" s="15" t="str">
        <f t="shared" si="49"/>
        <v>II</v>
      </c>
      <c r="T175" s="15" t="str">
        <f t="shared" si="50"/>
        <v>NO ACEPTABLE, O ACEPTABLE CON CONTROL</v>
      </c>
      <c r="U175" s="46">
        <v>8</v>
      </c>
      <c r="V175" s="15" t="s">
        <v>151</v>
      </c>
      <c r="W175" s="46" t="s">
        <v>42</v>
      </c>
      <c r="X175" s="46" t="s">
        <v>51</v>
      </c>
      <c r="Y175" s="46" t="s">
        <v>51</v>
      </c>
      <c r="Z175" s="15" t="s">
        <v>51</v>
      </c>
      <c r="AA175" s="15" t="s">
        <v>152</v>
      </c>
      <c r="AB175" s="15" t="s">
        <v>238</v>
      </c>
    </row>
    <row r="176" spans="1:28" ht="114" x14ac:dyDescent="0.25">
      <c r="A176" s="70"/>
      <c r="B176" s="51"/>
      <c r="C176" s="51"/>
      <c r="D176" s="54"/>
      <c r="E176" s="46" t="s">
        <v>42</v>
      </c>
      <c r="F176" s="15" t="s">
        <v>154</v>
      </c>
      <c r="G176" s="15" t="s">
        <v>148</v>
      </c>
      <c r="H176" s="15" t="s">
        <v>155</v>
      </c>
      <c r="I176" s="15" t="s">
        <v>156</v>
      </c>
      <c r="J176" s="15" t="s">
        <v>42</v>
      </c>
      <c r="K176" s="15" t="s">
        <v>42</v>
      </c>
      <c r="L176" s="15" t="s">
        <v>51</v>
      </c>
      <c r="M176" s="46">
        <v>2</v>
      </c>
      <c r="N176" s="15">
        <v>1</v>
      </c>
      <c r="O176" s="15">
        <f t="shared" si="47"/>
        <v>2</v>
      </c>
      <c r="P176" s="15" t="str">
        <f t="shared" si="42"/>
        <v>BAJO</v>
      </c>
      <c r="Q176" s="46">
        <v>10</v>
      </c>
      <c r="R176" s="15">
        <f t="shared" si="48"/>
        <v>20</v>
      </c>
      <c r="S176" s="15" t="str">
        <f t="shared" si="49"/>
        <v>IV</v>
      </c>
      <c r="T176" s="15" t="str">
        <f t="shared" si="50"/>
        <v>ACEPTABLE</v>
      </c>
      <c r="U176" s="46">
        <v>8</v>
      </c>
      <c r="V176" s="15" t="s">
        <v>277</v>
      </c>
      <c r="W176" s="46" t="s">
        <v>42</v>
      </c>
      <c r="X176" s="46" t="s">
        <v>51</v>
      </c>
      <c r="Y176" s="46" t="s">
        <v>51</v>
      </c>
      <c r="Z176" s="15" t="s">
        <v>51</v>
      </c>
      <c r="AA176" s="15" t="s">
        <v>239</v>
      </c>
      <c r="AB176" s="15" t="s">
        <v>240</v>
      </c>
    </row>
    <row r="177" spans="1:28" ht="142.5" x14ac:dyDescent="0.25">
      <c r="A177" s="70"/>
      <c r="B177" s="51"/>
      <c r="C177" s="51"/>
      <c r="D177" s="45" t="s">
        <v>313</v>
      </c>
      <c r="E177" s="46" t="s">
        <v>42</v>
      </c>
      <c r="F177" s="15" t="s">
        <v>314</v>
      </c>
      <c r="G177" s="15" t="s">
        <v>297</v>
      </c>
      <c r="H177" s="15" t="s">
        <v>298</v>
      </c>
      <c r="I177" s="15" t="s">
        <v>315</v>
      </c>
      <c r="J177" s="15" t="s">
        <v>116</v>
      </c>
      <c r="K177" s="15" t="s">
        <v>116</v>
      </c>
      <c r="L177" s="15" t="s">
        <v>300</v>
      </c>
      <c r="M177" s="46">
        <v>2</v>
      </c>
      <c r="N177" s="15">
        <v>2</v>
      </c>
      <c r="O177" s="15">
        <f>M177*N177</f>
        <v>4</v>
      </c>
      <c r="P177" s="15" t="str">
        <f t="shared" si="42"/>
        <v>BAJO</v>
      </c>
      <c r="Q177" s="46">
        <v>5</v>
      </c>
      <c r="R177" s="15">
        <f>O177*Q177</f>
        <v>20</v>
      </c>
      <c r="S177" s="15" t="str">
        <f>IF((R177)&lt;=20,"IV",IF(R177&lt;=120,"III",IF(R177&lt;=500,"II",IF(R177&lt;=4000,"I"))))</f>
        <v>IV</v>
      </c>
      <c r="T177" s="15" t="str">
        <f>IF((R177)&lt;=20,"ACEPTABLE",IF(R177&lt;=120,"MEJORABLE",IF(R177&lt;=500,"NO ACEPTABLE, O ACEPTABLE CON CONTROL",IF(R177&lt;=4000,"NO ACEPTABLE"))))</f>
        <v>ACEPTABLE</v>
      </c>
      <c r="U177" s="46">
        <v>8</v>
      </c>
      <c r="V177" s="15" t="s">
        <v>301</v>
      </c>
      <c r="W177" s="46" t="s">
        <v>42</v>
      </c>
      <c r="X177" s="46" t="s">
        <v>51</v>
      </c>
      <c r="Y177" s="46" t="s">
        <v>51</v>
      </c>
      <c r="Z177" s="15" t="s">
        <v>51</v>
      </c>
      <c r="AA177" s="15" t="s">
        <v>302</v>
      </c>
      <c r="AB177" s="15" t="s">
        <v>303</v>
      </c>
    </row>
    <row r="178" spans="1:28" ht="71.25" x14ac:dyDescent="0.25">
      <c r="A178" s="70"/>
      <c r="B178" s="51"/>
      <c r="C178" s="51"/>
      <c r="D178" s="51"/>
      <c r="E178" s="46" t="s">
        <v>42</v>
      </c>
      <c r="F178" s="15" t="s">
        <v>184</v>
      </c>
      <c r="G178" s="15" t="s">
        <v>168</v>
      </c>
      <c r="H178" s="14" t="s">
        <v>290</v>
      </c>
      <c r="I178" s="15" t="s">
        <v>170</v>
      </c>
      <c r="J178" s="15" t="s">
        <v>116</v>
      </c>
      <c r="K178" s="15" t="s">
        <v>116</v>
      </c>
      <c r="L178" s="15" t="s">
        <v>116</v>
      </c>
      <c r="M178" s="46">
        <v>2</v>
      </c>
      <c r="N178" s="15">
        <v>2</v>
      </c>
      <c r="O178" s="15">
        <f t="shared" ref="O178:O182" si="51">M178*N178</f>
        <v>4</v>
      </c>
      <c r="P178" s="15" t="str">
        <f t="shared" si="42"/>
        <v>BAJO</v>
      </c>
      <c r="Q178" s="46">
        <v>10</v>
      </c>
      <c r="R178" s="15">
        <f t="shared" ref="R178:R182" si="52">O178*Q178</f>
        <v>40</v>
      </c>
      <c r="S178" s="15" t="str">
        <f t="shared" ref="S178:S182" si="53">IF((R178)&lt;=20,"IV",IF(R178&lt;=120,"III",IF(R178&lt;=500,"II",IF(R178&lt;=4000,"I"))))</f>
        <v>III</v>
      </c>
      <c r="T178" s="15" t="str">
        <f t="shared" ref="T178:T182" si="54">IF((R178)&lt;=20,"ACEPTABLE",IF(R178&lt;=120,"MEJORABLE",IF(R178&lt;=500,"NO ACEPTABLE, O ACEPTABLE CON CONTROL",IF(R178&lt;=4000,"NO ACEPTABLE"))))</f>
        <v>MEJORABLE</v>
      </c>
      <c r="U178" s="46">
        <v>8</v>
      </c>
      <c r="V178" s="15" t="s">
        <v>170</v>
      </c>
      <c r="W178" s="46" t="s">
        <v>42</v>
      </c>
      <c r="X178" s="46" t="s">
        <v>51</v>
      </c>
      <c r="Y178" s="46" t="s">
        <v>51</v>
      </c>
      <c r="Z178" s="15" t="s">
        <v>51</v>
      </c>
      <c r="AA178" s="15" t="s">
        <v>211</v>
      </c>
      <c r="AB178" s="15" t="s">
        <v>186</v>
      </c>
    </row>
    <row r="179" spans="1:28" ht="185.25" x14ac:dyDescent="0.25">
      <c r="A179" s="70"/>
      <c r="B179" s="51"/>
      <c r="C179" s="51"/>
      <c r="D179" s="51"/>
      <c r="E179" s="46" t="s">
        <v>42</v>
      </c>
      <c r="F179" s="15" t="s">
        <v>304</v>
      </c>
      <c r="G179" s="15" t="s">
        <v>168</v>
      </c>
      <c r="H179" s="14" t="s">
        <v>316</v>
      </c>
      <c r="I179" s="15" t="s">
        <v>306</v>
      </c>
      <c r="J179" s="15" t="s">
        <v>116</v>
      </c>
      <c r="K179" s="15" t="s">
        <v>116</v>
      </c>
      <c r="L179" s="15" t="s">
        <v>116</v>
      </c>
      <c r="M179" s="46">
        <v>2</v>
      </c>
      <c r="N179" s="15">
        <v>2</v>
      </c>
      <c r="O179" s="15">
        <f t="shared" si="51"/>
        <v>4</v>
      </c>
      <c r="P179" s="15" t="str">
        <f t="shared" si="42"/>
        <v>BAJO</v>
      </c>
      <c r="Q179" s="46">
        <v>5</v>
      </c>
      <c r="R179" s="15">
        <f t="shared" si="52"/>
        <v>20</v>
      </c>
      <c r="S179" s="15" t="str">
        <f t="shared" si="53"/>
        <v>IV</v>
      </c>
      <c r="T179" s="15" t="str">
        <f t="shared" si="54"/>
        <v>ACEPTABLE</v>
      </c>
      <c r="U179" s="46">
        <v>8</v>
      </c>
      <c r="V179" s="15" t="s">
        <v>170</v>
      </c>
      <c r="W179" s="46" t="s">
        <v>42</v>
      </c>
      <c r="X179" s="46" t="s">
        <v>51</v>
      </c>
      <c r="Y179" s="46" t="s">
        <v>51</v>
      </c>
      <c r="Z179" s="15" t="s">
        <v>51</v>
      </c>
      <c r="AA179" s="15" t="s">
        <v>307</v>
      </c>
      <c r="AB179" s="15" t="s">
        <v>186</v>
      </c>
    </row>
    <row r="180" spans="1:28" ht="185.25" x14ac:dyDescent="0.25">
      <c r="A180" s="70"/>
      <c r="B180" s="51"/>
      <c r="C180" s="51"/>
      <c r="D180" s="51"/>
      <c r="E180" s="46" t="s">
        <v>42</v>
      </c>
      <c r="F180" s="15" t="s">
        <v>268</v>
      </c>
      <c r="G180" s="15" t="s">
        <v>136</v>
      </c>
      <c r="H180" s="15" t="s">
        <v>317</v>
      </c>
      <c r="I180" s="15" t="s">
        <v>286</v>
      </c>
      <c r="J180" s="15" t="s">
        <v>116</v>
      </c>
      <c r="K180" s="15" t="s">
        <v>116</v>
      </c>
      <c r="L180" s="15" t="s">
        <v>271</v>
      </c>
      <c r="M180" s="46">
        <v>2</v>
      </c>
      <c r="N180" s="15">
        <v>4</v>
      </c>
      <c r="O180" s="15">
        <f t="shared" si="51"/>
        <v>8</v>
      </c>
      <c r="P180" s="15" t="str">
        <f t="shared" si="42"/>
        <v>MEDIO</v>
      </c>
      <c r="Q180" s="46">
        <v>10</v>
      </c>
      <c r="R180" s="15">
        <f t="shared" si="52"/>
        <v>80</v>
      </c>
      <c r="S180" s="15" t="str">
        <f t="shared" si="53"/>
        <v>III</v>
      </c>
      <c r="T180" s="15" t="str">
        <f t="shared" si="54"/>
        <v>MEJORABLE</v>
      </c>
      <c r="U180" s="46">
        <v>8</v>
      </c>
      <c r="V180" s="15" t="s">
        <v>287</v>
      </c>
      <c r="W180" s="46" t="s">
        <v>42</v>
      </c>
      <c r="X180" s="46" t="s">
        <v>51</v>
      </c>
      <c r="Y180" s="46" t="s">
        <v>51</v>
      </c>
      <c r="Z180" s="15" t="s">
        <v>51</v>
      </c>
      <c r="AA180" s="15" t="s">
        <v>273</v>
      </c>
      <c r="AB180" s="15" t="s">
        <v>51</v>
      </c>
    </row>
    <row r="181" spans="1:28" ht="128.25" x14ac:dyDescent="0.25">
      <c r="A181" s="70"/>
      <c r="B181" s="51"/>
      <c r="C181" s="51"/>
      <c r="D181" s="51"/>
      <c r="E181" s="46" t="s">
        <v>42</v>
      </c>
      <c r="F181" s="15" t="s">
        <v>187</v>
      </c>
      <c r="G181" s="15" t="s">
        <v>136</v>
      </c>
      <c r="H181" s="15" t="s">
        <v>318</v>
      </c>
      <c r="I181" s="15" t="s">
        <v>274</v>
      </c>
      <c r="J181" s="15" t="s">
        <v>116</v>
      </c>
      <c r="K181" s="15" t="s">
        <v>116</v>
      </c>
      <c r="L181" s="15" t="s">
        <v>116</v>
      </c>
      <c r="M181" s="46">
        <v>2</v>
      </c>
      <c r="N181" s="15">
        <v>3</v>
      </c>
      <c r="O181" s="15">
        <f t="shared" si="51"/>
        <v>6</v>
      </c>
      <c r="P181" s="15" t="str">
        <f t="shared" si="42"/>
        <v>MEDIO</v>
      </c>
      <c r="Q181" s="46">
        <v>30</v>
      </c>
      <c r="R181" s="15">
        <f t="shared" si="52"/>
        <v>180</v>
      </c>
      <c r="S181" s="15" t="str">
        <f t="shared" si="53"/>
        <v>II</v>
      </c>
      <c r="T181" s="15" t="str">
        <f t="shared" si="54"/>
        <v>NO ACEPTABLE, O ACEPTABLE CON CONTROL</v>
      </c>
      <c r="U181" s="46">
        <v>8</v>
      </c>
      <c r="V181" s="15" t="s">
        <v>231</v>
      </c>
      <c r="W181" s="46" t="s">
        <v>42</v>
      </c>
      <c r="X181" s="46" t="s">
        <v>51</v>
      </c>
      <c r="Y181" s="46" t="s">
        <v>51</v>
      </c>
      <c r="Z181" s="15" t="s">
        <v>51</v>
      </c>
      <c r="AA181" s="15" t="s">
        <v>232</v>
      </c>
      <c r="AB181" s="15" t="s">
        <v>51</v>
      </c>
    </row>
    <row r="182" spans="1:28" ht="128.25" x14ac:dyDescent="0.25">
      <c r="A182" s="70"/>
      <c r="B182" s="51"/>
      <c r="C182" s="51"/>
      <c r="D182" s="51"/>
      <c r="E182" s="46" t="s">
        <v>42</v>
      </c>
      <c r="F182" s="15" t="s">
        <v>142</v>
      </c>
      <c r="G182" s="15" t="s">
        <v>136</v>
      </c>
      <c r="H182" s="15" t="s">
        <v>319</v>
      </c>
      <c r="I182" s="15" t="s">
        <v>235</v>
      </c>
      <c r="J182" s="15" t="s">
        <v>116</v>
      </c>
      <c r="K182" s="15" t="s">
        <v>116</v>
      </c>
      <c r="L182" s="15" t="s">
        <v>116</v>
      </c>
      <c r="M182" s="46">
        <v>2</v>
      </c>
      <c r="N182" s="15">
        <v>3</v>
      </c>
      <c r="O182" s="15">
        <f t="shared" si="51"/>
        <v>6</v>
      </c>
      <c r="P182" s="15" t="str">
        <f t="shared" si="42"/>
        <v>MEDIO</v>
      </c>
      <c r="Q182" s="46">
        <v>20</v>
      </c>
      <c r="R182" s="15">
        <f t="shared" si="52"/>
        <v>120</v>
      </c>
      <c r="S182" s="15" t="str">
        <f t="shared" si="53"/>
        <v>III</v>
      </c>
      <c r="T182" s="15" t="str">
        <f t="shared" si="54"/>
        <v>MEJORABLE</v>
      </c>
      <c r="U182" s="46">
        <v>8</v>
      </c>
      <c r="V182" s="15" t="s">
        <v>320</v>
      </c>
      <c r="W182" s="46" t="s">
        <v>42</v>
      </c>
      <c r="X182" s="46" t="s">
        <v>51</v>
      </c>
      <c r="Y182" s="46" t="s">
        <v>51</v>
      </c>
      <c r="Z182" s="15" t="s">
        <v>51</v>
      </c>
      <c r="AA182" s="15" t="s">
        <v>236</v>
      </c>
      <c r="AB182" s="15" t="s">
        <v>51</v>
      </c>
    </row>
    <row r="183" spans="1:28" ht="142.5" x14ac:dyDescent="0.25">
      <c r="A183" s="70"/>
      <c r="B183" s="51"/>
      <c r="C183" s="51"/>
      <c r="D183" s="51"/>
      <c r="E183" s="46" t="s">
        <v>42</v>
      </c>
      <c r="F183" s="15" t="s">
        <v>147</v>
      </c>
      <c r="G183" s="15" t="s">
        <v>148</v>
      </c>
      <c r="H183" s="15" t="s">
        <v>237</v>
      </c>
      <c r="I183" s="15" t="s">
        <v>276</v>
      </c>
      <c r="J183" s="15" t="s">
        <v>116</v>
      </c>
      <c r="K183" s="15" t="s">
        <v>116</v>
      </c>
      <c r="L183" s="15" t="s">
        <v>191</v>
      </c>
      <c r="M183" s="46">
        <v>6</v>
      </c>
      <c r="N183" s="15">
        <v>1</v>
      </c>
      <c r="O183" s="15">
        <f>M183*N183</f>
        <v>6</v>
      </c>
      <c r="P183" s="15" t="str">
        <f t="shared" si="42"/>
        <v>MEDIO</v>
      </c>
      <c r="Q183" s="46">
        <v>10</v>
      </c>
      <c r="R183" s="15">
        <f>O183*Q183</f>
        <v>60</v>
      </c>
      <c r="S183" s="15" t="str">
        <f>IF((R183)&lt;=20,"IV",IF(R183&lt;=120,"III",IF(R183&lt;=500,"II",IF(R183&lt;=4000,"I"))))</f>
        <v>III</v>
      </c>
      <c r="T183" s="15" t="str">
        <f>IF((R183)&lt;=20,"ACEPTABLE",IF(R183&lt;=120,"MEJORABLE",IF(R183&lt;=500,"NO ACEPTABLE, O ACEPTABLE CON CONTROL",IF(R183&lt;=4000,"NO ACEPTABLE"))))</f>
        <v>MEJORABLE</v>
      </c>
      <c r="U183" s="46">
        <v>8</v>
      </c>
      <c r="V183" s="15" t="s">
        <v>151</v>
      </c>
      <c r="W183" s="46" t="s">
        <v>42</v>
      </c>
      <c r="X183" s="46" t="s">
        <v>51</v>
      </c>
      <c r="Y183" s="46" t="s">
        <v>51</v>
      </c>
      <c r="Z183" s="15" t="s">
        <v>51</v>
      </c>
      <c r="AA183" s="15" t="s">
        <v>152</v>
      </c>
      <c r="AB183" s="15" t="s">
        <v>238</v>
      </c>
    </row>
    <row r="184" spans="1:28" ht="270.75" x14ac:dyDescent="0.25">
      <c r="A184" s="71"/>
      <c r="B184" s="54"/>
      <c r="C184" s="54"/>
      <c r="D184" s="54"/>
      <c r="E184" s="46" t="s">
        <v>42</v>
      </c>
      <c r="F184" s="15" t="s">
        <v>249</v>
      </c>
      <c r="G184" s="15" t="s">
        <v>148</v>
      </c>
      <c r="H184" s="15" t="s">
        <v>214</v>
      </c>
      <c r="I184" s="15" t="s">
        <v>250</v>
      </c>
      <c r="J184" s="15" t="s">
        <v>51</v>
      </c>
      <c r="K184" s="15" t="s">
        <v>51</v>
      </c>
      <c r="L184" s="15" t="s">
        <v>42</v>
      </c>
      <c r="M184" s="46">
        <v>6</v>
      </c>
      <c r="N184" s="15">
        <v>3</v>
      </c>
      <c r="O184" s="15">
        <f t="shared" ref="O184" si="55">M184*N184</f>
        <v>18</v>
      </c>
      <c r="P184" s="15" t="str">
        <f t="shared" si="42"/>
        <v>ALTO</v>
      </c>
      <c r="Q184" s="46">
        <v>25</v>
      </c>
      <c r="R184" s="15">
        <f t="shared" ref="R184" si="56">O184*Q184</f>
        <v>450</v>
      </c>
      <c r="S184" s="15" t="str">
        <f t="shared" ref="S184" si="57">IF((R184)&lt;=20,"IV",IF(R184&lt;=120,"III",IF(R184&lt;=500,"II",IF(R184&lt;=4000,"I"))))</f>
        <v>II</v>
      </c>
      <c r="T184" s="15" t="str">
        <f t="shared" ref="T184" si="58">IF((R184)&lt;=20,"ACEPTABLE",IF(R184&lt;=120,"MEJORABLE",IF(R184&lt;=500,"NO ACEPTABLE, O ACEPTABLE CON CONTROL",IF(R184&lt;=4000,"NO ACEPTABLE"))))</f>
        <v>NO ACEPTABLE, O ACEPTABLE CON CONTROL</v>
      </c>
      <c r="U184" s="46">
        <v>8</v>
      </c>
      <c r="V184" s="15" t="s">
        <v>179</v>
      </c>
      <c r="W184" s="46" t="s">
        <v>42</v>
      </c>
      <c r="X184" s="46" t="s">
        <v>51</v>
      </c>
      <c r="Y184" s="46" t="s">
        <v>51</v>
      </c>
      <c r="Z184" s="15" t="s">
        <v>51</v>
      </c>
      <c r="AA184" s="15" t="s">
        <v>251</v>
      </c>
      <c r="AB184" s="15" t="s">
        <v>217</v>
      </c>
    </row>
    <row r="185" spans="1:28" x14ac:dyDescent="0.25">
      <c r="A185" s="72"/>
      <c r="B185" s="72"/>
      <c r="C185" s="72"/>
      <c r="D185" s="72"/>
      <c r="E185" s="72"/>
      <c r="F185" s="73"/>
      <c r="G185" s="73"/>
      <c r="H185" s="73"/>
      <c r="I185" s="72"/>
      <c r="J185" s="74"/>
      <c r="K185" s="74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3"/>
      <c r="AA185" s="72"/>
      <c r="AB185" s="72"/>
    </row>
  </sheetData>
  <mergeCells count="50">
    <mergeCell ref="D163:D167"/>
    <mergeCell ref="C168:C184"/>
    <mergeCell ref="D168:D176"/>
    <mergeCell ref="D177:D184"/>
    <mergeCell ref="C122:C151"/>
    <mergeCell ref="D122:D128"/>
    <mergeCell ref="D129:D137"/>
    <mergeCell ref="D138:D151"/>
    <mergeCell ref="A152:A184"/>
    <mergeCell ref="C152:C156"/>
    <mergeCell ref="D152:D156"/>
    <mergeCell ref="C157:C167"/>
    <mergeCell ref="D157:D159"/>
    <mergeCell ref="D160:D162"/>
    <mergeCell ref="AB18:AB19"/>
    <mergeCell ref="Z20:Z21"/>
    <mergeCell ref="AA20:AA21"/>
    <mergeCell ref="AB20:AB21"/>
    <mergeCell ref="A27:A97"/>
    <mergeCell ref="B27:B184"/>
    <mergeCell ref="C27:C50"/>
    <mergeCell ref="C51:C97"/>
    <mergeCell ref="A98:A151"/>
    <mergeCell ref="C98:C121"/>
    <mergeCell ref="X16:AB16"/>
    <mergeCell ref="A18:A26"/>
    <mergeCell ref="B18:B26"/>
    <mergeCell ref="C18:C26"/>
    <mergeCell ref="D18:D26"/>
    <mergeCell ref="J18:J26"/>
    <mergeCell ref="K18:K26"/>
    <mergeCell ref="L18:L26"/>
    <mergeCell ref="Z18:Z19"/>
    <mergeCell ref="AA18:AA19"/>
    <mergeCell ref="F16:G16"/>
    <mergeCell ref="H16:H17"/>
    <mergeCell ref="I16:I17"/>
    <mergeCell ref="J16:L16"/>
    <mergeCell ref="M16:S16"/>
    <mergeCell ref="U16:W16"/>
    <mergeCell ref="A1:G13"/>
    <mergeCell ref="H1:AB7"/>
    <mergeCell ref="H8:AB13"/>
    <mergeCell ref="A14:AB14"/>
    <mergeCell ref="A15:AB15"/>
    <mergeCell ref="A16:A17"/>
    <mergeCell ref="B16:B17"/>
    <mergeCell ref="C16:C17"/>
    <mergeCell ref="D16:D17"/>
    <mergeCell ref="E16:E17"/>
  </mergeCells>
  <conditionalFormatting sqref="P18">
    <cfRule type="cellIs" dxfId="4077" priority="1916" operator="equal">
      <formula>"BAJO"</formula>
    </cfRule>
    <cfRule type="cellIs" dxfId="4076" priority="1917" operator="equal">
      <formula>"MEDIO"</formula>
    </cfRule>
    <cfRule type="cellIs" dxfId="4075" priority="1918" operator="equal">
      <formula>"ALTO"</formula>
    </cfRule>
  </conditionalFormatting>
  <conditionalFormatting sqref="S18">
    <cfRule type="cellIs" dxfId="4074" priority="1906" operator="equal">
      <formula>"I"</formula>
    </cfRule>
    <cfRule type="cellIs" dxfId="4073" priority="1911" operator="equal">
      <formula>"IV"</formula>
    </cfRule>
    <cfRule type="cellIs" dxfId="4072" priority="1913" operator="equal">
      <formula>"IV"</formula>
    </cfRule>
    <cfRule type="cellIs" dxfId="4071" priority="1914" operator="equal">
      <formula>"III"</formula>
    </cfRule>
    <cfRule type="cellIs" dxfId="4070" priority="1915" operator="equal">
      <formula>"II"</formula>
    </cfRule>
  </conditionalFormatting>
  <conditionalFormatting sqref="T18">
    <cfRule type="cellIs" dxfId="4069" priority="1907" operator="equal">
      <formula>"NO ACEPTABLE"</formula>
    </cfRule>
    <cfRule type="cellIs" dxfId="4068" priority="1908" operator="equal">
      <formula>"NO ACEPTABLE, O ACEPTABLE CON CONTROL"</formula>
    </cfRule>
    <cfRule type="cellIs" dxfId="4067" priority="1909" operator="equal">
      <formula>"MEJORABLE"</formula>
    </cfRule>
    <cfRule type="cellIs" dxfId="4066" priority="1910" operator="equal">
      <formula>"MEJORABLE"</formula>
    </cfRule>
    <cfRule type="cellIs" dxfId="4065" priority="1912" operator="equal">
      <formula>"ACEPTABLE"</formula>
    </cfRule>
  </conditionalFormatting>
  <conditionalFormatting sqref="P19:P20">
    <cfRule type="cellIs" dxfId="4064" priority="1987" operator="equal">
      <formula>"BAJO"</formula>
    </cfRule>
    <cfRule type="cellIs" dxfId="4063" priority="1988" operator="equal">
      <formula>"MEDIO"</formula>
    </cfRule>
    <cfRule type="cellIs" dxfId="4062" priority="1989" operator="equal">
      <formula>"ALTO"</formula>
    </cfRule>
  </conditionalFormatting>
  <conditionalFormatting sqref="S19:S21">
    <cfRule type="cellIs" dxfId="4061" priority="1977" operator="equal">
      <formula>"I"</formula>
    </cfRule>
    <cfRule type="cellIs" dxfId="4060" priority="1982" operator="equal">
      <formula>"IV"</formula>
    </cfRule>
    <cfRule type="cellIs" dxfId="4059" priority="1984" operator="equal">
      <formula>"IV"</formula>
    </cfRule>
    <cfRule type="cellIs" dxfId="4058" priority="1985" operator="equal">
      <formula>"III"</formula>
    </cfRule>
    <cfRule type="cellIs" dxfId="4057" priority="1986" operator="equal">
      <formula>"II"</formula>
    </cfRule>
  </conditionalFormatting>
  <conditionalFormatting sqref="T19:T21">
    <cfRule type="cellIs" dxfId="4056" priority="1978" operator="equal">
      <formula>"NO ACEPTABLE"</formula>
    </cfRule>
    <cfRule type="cellIs" dxfId="4055" priority="1979" operator="equal">
      <formula>"NO ACEPTABLE, O ACEPTABLE CON CONTROL"</formula>
    </cfRule>
    <cfRule type="cellIs" dxfId="4054" priority="1980" operator="equal">
      <formula>"MEJORABLE"</formula>
    </cfRule>
    <cfRule type="cellIs" dxfId="4053" priority="1981" operator="equal">
      <formula>"MEJORABLE"</formula>
    </cfRule>
    <cfRule type="cellIs" dxfId="4052" priority="1983" operator="equal">
      <formula>"ACEPTABLE"</formula>
    </cfRule>
  </conditionalFormatting>
  <conditionalFormatting sqref="P21">
    <cfRule type="cellIs" dxfId="4051" priority="1974" operator="equal">
      <formula>"BAJO"</formula>
    </cfRule>
    <cfRule type="cellIs" dxfId="4050" priority="1975" operator="equal">
      <formula>"MEDIO"</formula>
    </cfRule>
    <cfRule type="cellIs" dxfId="4049" priority="1976" operator="equal">
      <formula>"ALTO"</formula>
    </cfRule>
  </conditionalFormatting>
  <conditionalFormatting sqref="P22">
    <cfRule type="cellIs" dxfId="4048" priority="1971" operator="equal">
      <formula>"BAJO"</formula>
    </cfRule>
    <cfRule type="cellIs" dxfId="4047" priority="1972" operator="equal">
      <formula>"MEDIO"</formula>
    </cfRule>
    <cfRule type="cellIs" dxfId="4046" priority="1973" operator="equal">
      <formula>"ALTO"</formula>
    </cfRule>
  </conditionalFormatting>
  <conditionalFormatting sqref="S22">
    <cfRule type="cellIs" dxfId="4045" priority="1961" operator="equal">
      <formula>"I"</formula>
    </cfRule>
    <cfRule type="cellIs" dxfId="4044" priority="1966" operator="equal">
      <formula>"IV"</formula>
    </cfRule>
    <cfRule type="cellIs" dxfId="4043" priority="1968" operator="equal">
      <formula>"IV"</formula>
    </cfRule>
    <cfRule type="cellIs" dxfId="4042" priority="1969" operator="equal">
      <formula>"III"</formula>
    </cfRule>
    <cfRule type="cellIs" dxfId="4041" priority="1970" operator="equal">
      <formula>"II"</formula>
    </cfRule>
  </conditionalFormatting>
  <conditionalFormatting sqref="T22">
    <cfRule type="cellIs" dxfId="4040" priority="1962" operator="equal">
      <formula>"NO ACEPTABLE"</formula>
    </cfRule>
    <cfRule type="cellIs" dxfId="4039" priority="1963" operator="equal">
      <formula>"NO ACEPTABLE, O ACEPTABLE CON CONTROL"</formula>
    </cfRule>
    <cfRule type="cellIs" dxfId="4038" priority="1964" operator="equal">
      <formula>"MEJORABLE"</formula>
    </cfRule>
    <cfRule type="cellIs" dxfId="4037" priority="1965" operator="equal">
      <formula>"MEJORABLE"</formula>
    </cfRule>
    <cfRule type="cellIs" dxfId="4036" priority="1967" operator="equal">
      <formula>"ACEPTABLE"</formula>
    </cfRule>
  </conditionalFormatting>
  <conditionalFormatting sqref="P23">
    <cfRule type="cellIs" dxfId="4035" priority="1958" operator="equal">
      <formula>"BAJO"</formula>
    </cfRule>
    <cfRule type="cellIs" dxfId="4034" priority="1959" operator="equal">
      <formula>"MEDIO"</formula>
    </cfRule>
    <cfRule type="cellIs" dxfId="4033" priority="1960" operator="equal">
      <formula>"ALTO"</formula>
    </cfRule>
  </conditionalFormatting>
  <conditionalFormatting sqref="S23">
    <cfRule type="cellIs" dxfId="4032" priority="1948" operator="equal">
      <formula>"I"</formula>
    </cfRule>
    <cfRule type="cellIs" dxfId="4031" priority="1953" operator="equal">
      <formula>"IV"</formula>
    </cfRule>
    <cfRule type="cellIs" dxfId="4030" priority="1955" operator="equal">
      <formula>"IV"</formula>
    </cfRule>
    <cfRule type="cellIs" dxfId="4029" priority="1956" operator="equal">
      <formula>"III"</formula>
    </cfRule>
    <cfRule type="cellIs" dxfId="4028" priority="1957" operator="equal">
      <formula>"II"</formula>
    </cfRule>
  </conditionalFormatting>
  <conditionalFormatting sqref="T23">
    <cfRule type="cellIs" dxfId="4027" priority="1949" operator="equal">
      <formula>"NO ACEPTABLE"</formula>
    </cfRule>
    <cfRule type="cellIs" dxfId="4026" priority="1950" operator="equal">
      <formula>"NO ACEPTABLE, O ACEPTABLE CON CONTROL"</formula>
    </cfRule>
    <cfRule type="cellIs" dxfId="4025" priority="1951" operator="equal">
      <formula>"MEJORABLE"</formula>
    </cfRule>
    <cfRule type="cellIs" dxfId="4024" priority="1952" operator="equal">
      <formula>"MEJORABLE"</formula>
    </cfRule>
    <cfRule type="cellIs" dxfId="4023" priority="1954" operator="equal">
      <formula>"ACEPTABLE"</formula>
    </cfRule>
  </conditionalFormatting>
  <conditionalFormatting sqref="P24">
    <cfRule type="cellIs" dxfId="4022" priority="1945" operator="equal">
      <formula>"BAJO"</formula>
    </cfRule>
    <cfRule type="cellIs" dxfId="4021" priority="1946" operator="equal">
      <formula>"MEDIO"</formula>
    </cfRule>
    <cfRule type="cellIs" dxfId="4020" priority="1947" operator="equal">
      <formula>"ALTO"</formula>
    </cfRule>
  </conditionalFormatting>
  <conditionalFormatting sqref="S24">
    <cfRule type="cellIs" dxfId="4019" priority="1935" operator="equal">
      <formula>"I"</formula>
    </cfRule>
    <cfRule type="cellIs" dxfId="4018" priority="1940" operator="equal">
      <formula>"IV"</formula>
    </cfRule>
    <cfRule type="cellIs" dxfId="4017" priority="1942" operator="equal">
      <formula>"IV"</formula>
    </cfRule>
    <cfRule type="cellIs" dxfId="4016" priority="1943" operator="equal">
      <formula>"III"</formula>
    </cfRule>
    <cfRule type="cellIs" dxfId="4015" priority="1944" operator="equal">
      <formula>"II"</formula>
    </cfRule>
  </conditionalFormatting>
  <conditionalFormatting sqref="T24">
    <cfRule type="cellIs" dxfId="4014" priority="1936" operator="equal">
      <formula>"NO ACEPTABLE"</formula>
    </cfRule>
    <cfRule type="cellIs" dxfId="4013" priority="1937" operator="equal">
      <formula>"NO ACEPTABLE, O ACEPTABLE CON CONTROL"</formula>
    </cfRule>
    <cfRule type="cellIs" dxfId="4012" priority="1938" operator="equal">
      <formula>"MEJORABLE"</formula>
    </cfRule>
    <cfRule type="cellIs" dxfId="4011" priority="1939" operator="equal">
      <formula>"MEJORABLE"</formula>
    </cfRule>
    <cfRule type="cellIs" dxfId="4010" priority="1941" operator="equal">
      <formula>"ACEPTABLE"</formula>
    </cfRule>
  </conditionalFormatting>
  <conditionalFormatting sqref="P26">
    <cfRule type="cellIs" dxfId="4009" priority="1932" operator="equal">
      <formula>"BAJO"</formula>
    </cfRule>
    <cfRule type="cellIs" dxfId="4008" priority="1933" operator="equal">
      <formula>"MEDIO"</formula>
    </cfRule>
    <cfRule type="cellIs" dxfId="4007" priority="1934" operator="equal">
      <formula>"ALTO"</formula>
    </cfRule>
  </conditionalFormatting>
  <conditionalFormatting sqref="S26">
    <cfRule type="cellIs" dxfId="4006" priority="1922" operator="equal">
      <formula>"I"</formula>
    </cfRule>
    <cfRule type="cellIs" dxfId="4005" priority="1927" operator="equal">
      <formula>"IV"</formula>
    </cfRule>
    <cfRule type="cellIs" dxfId="4004" priority="1929" operator="equal">
      <formula>"IV"</formula>
    </cfRule>
    <cfRule type="cellIs" dxfId="4003" priority="1930" operator="equal">
      <formula>"III"</formula>
    </cfRule>
    <cfRule type="cellIs" dxfId="4002" priority="1931" operator="equal">
      <formula>"II"</formula>
    </cfRule>
  </conditionalFormatting>
  <conditionalFormatting sqref="T26">
    <cfRule type="cellIs" dxfId="4001" priority="1923" operator="equal">
      <formula>"NO ACEPTABLE"</formula>
    </cfRule>
    <cfRule type="cellIs" dxfId="4000" priority="1924" operator="equal">
      <formula>"NO ACEPTABLE, O ACEPTABLE CON CONTROL"</formula>
    </cfRule>
    <cfRule type="cellIs" dxfId="3999" priority="1925" operator="equal">
      <formula>"MEJORABLE"</formula>
    </cfRule>
    <cfRule type="cellIs" dxfId="3998" priority="1926" operator="equal">
      <formula>"MEJORABLE"</formula>
    </cfRule>
    <cfRule type="cellIs" dxfId="3997" priority="1928" operator="equal">
      <formula>"ACEPTABLE"</formula>
    </cfRule>
  </conditionalFormatting>
  <conditionalFormatting sqref="P18:P26">
    <cfRule type="cellIs" dxfId="3996" priority="1891" operator="equal">
      <formula>"MUY ALTO"</formula>
    </cfRule>
    <cfRule type="cellIs" dxfId="3995" priority="1892" operator="equal">
      <formula>"MUY ALTO"</formula>
    </cfRule>
    <cfRule type="cellIs" dxfId="3994" priority="1919" operator="equal">
      <formula>"BAJO"</formula>
    </cfRule>
    <cfRule type="cellIs" dxfId="3993" priority="1920" operator="equal">
      <formula>"MEDIO"</formula>
    </cfRule>
    <cfRule type="cellIs" dxfId="3992" priority="1921" operator="equal">
      <formula>"ALTO"</formula>
    </cfRule>
  </conditionalFormatting>
  <conditionalFormatting sqref="P25">
    <cfRule type="cellIs" dxfId="3991" priority="1903" operator="equal">
      <formula>"BAJO"</formula>
    </cfRule>
    <cfRule type="cellIs" dxfId="3990" priority="1904" operator="equal">
      <formula>"MEDIO"</formula>
    </cfRule>
    <cfRule type="cellIs" dxfId="3989" priority="1905" operator="equal">
      <formula>"ALTO"</formula>
    </cfRule>
  </conditionalFormatting>
  <conditionalFormatting sqref="S25">
    <cfRule type="cellIs" dxfId="3988" priority="1893" operator="equal">
      <formula>"I"</formula>
    </cfRule>
    <cfRule type="cellIs" dxfId="3987" priority="1898" operator="equal">
      <formula>"IV"</formula>
    </cfRule>
    <cfRule type="cellIs" dxfId="3986" priority="1900" operator="equal">
      <formula>"IV"</formula>
    </cfRule>
    <cfRule type="cellIs" dxfId="3985" priority="1901" operator="equal">
      <formula>"III"</formula>
    </cfRule>
    <cfRule type="cellIs" dxfId="3984" priority="1902" operator="equal">
      <formula>"II"</formula>
    </cfRule>
  </conditionalFormatting>
  <conditionalFormatting sqref="T25">
    <cfRule type="cellIs" dxfId="3983" priority="1894" operator="equal">
      <formula>"NO ACEPTABLE"</formula>
    </cfRule>
    <cfRule type="cellIs" dxfId="3982" priority="1895" operator="equal">
      <formula>"NO ACEPTABLE, O ACEPTABLE CON CONTROL"</formula>
    </cfRule>
    <cfRule type="cellIs" dxfId="3981" priority="1896" operator="equal">
      <formula>"MEJORABLE"</formula>
    </cfRule>
    <cfRule type="cellIs" dxfId="3980" priority="1897" operator="equal">
      <formula>"MEJORABLE"</formula>
    </cfRule>
    <cfRule type="cellIs" dxfId="3979" priority="1899" operator="equal">
      <formula>"ACEPTABLE"</formula>
    </cfRule>
  </conditionalFormatting>
  <conditionalFormatting sqref="P18:P26">
    <cfRule type="cellIs" dxfId="3978" priority="1890" operator="equal">
      <formula>"MUY ALTO"</formula>
    </cfRule>
  </conditionalFormatting>
  <conditionalFormatting sqref="P30">
    <cfRule type="cellIs" dxfId="3977" priority="1796" operator="equal">
      <formula>"BAJO"</formula>
    </cfRule>
    <cfRule type="cellIs" dxfId="3976" priority="1797" operator="equal">
      <formula>"MEDIO"</formula>
    </cfRule>
    <cfRule type="cellIs" dxfId="3975" priority="1798" operator="equal">
      <formula>"ALTO"</formula>
    </cfRule>
  </conditionalFormatting>
  <conditionalFormatting sqref="S30">
    <cfRule type="cellIs" dxfId="3974" priority="1786" operator="equal">
      <formula>"I"</formula>
    </cfRule>
    <cfRule type="cellIs" dxfId="3973" priority="1791" operator="equal">
      <formula>"IV"</formula>
    </cfRule>
    <cfRule type="cellIs" dxfId="3972" priority="1793" operator="equal">
      <formula>"IV"</formula>
    </cfRule>
    <cfRule type="cellIs" dxfId="3971" priority="1794" operator="equal">
      <formula>"III"</formula>
    </cfRule>
    <cfRule type="cellIs" dxfId="3970" priority="1795" operator="equal">
      <formula>"II"</formula>
    </cfRule>
  </conditionalFormatting>
  <conditionalFormatting sqref="T30">
    <cfRule type="cellIs" dxfId="3969" priority="1787" operator="equal">
      <formula>"NO ACEPTABLE"</formula>
    </cfRule>
    <cfRule type="cellIs" dxfId="3968" priority="1788" operator="equal">
      <formula>"NO ACEPTABLE, O ACEPTABLE CON CONTROL"</formula>
    </cfRule>
    <cfRule type="cellIs" dxfId="3967" priority="1789" operator="equal">
      <formula>"MEJORABLE"</formula>
    </cfRule>
    <cfRule type="cellIs" dxfId="3966" priority="1790" operator="equal">
      <formula>"MEJORABLE"</formula>
    </cfRule>
    <cfRule type="cellIs" dxfId="3965" priority="1792" operator="equal">
      <formula>"ACEPTABLE"</formula>
    </cfRule>
  </conditionalFormatting>
  <conditionalFormatting sqref="P27">
    <cfRule type="cellIs" dxfId="3964" priority="1822" operator="equal">
      <formula>"BAJO"</formula>
    </cfRule>
    <cfRule type="cellIs" dxfId="3963" priority="1823" operator="equal">
      <formula>"MEDIO"</formula>
    </cfRule>
    <cfRule type="cellIs" dxfId="3962" priority="1824" operator="equal">
      <formula>"ALTO"</formula>
    </cfRule>
  </conditionalFormatting>
  <conditionalFormatting sqref="S27">
    <cfRule type="cellIs" dxfId="3961" priority="1812" operator="equal">
      <formula>"I"</formula>
    </cfRule>
    <cfRule type="cellIs" dxfId="3960" priority="1817" operator="equal">
      <formula>"IV"</formula>
    </cfRule>
    <cfRule type="cellIs" dxfId="3959" priority="1819" operator="equal">
      <formula>"IV"</formula>
    </cfRule>
    <cfRule type="cellIs" dxfId="3958" priority="1820" operator="equal">
      <formula>"III"</formula>
    </cfRule>
    <cfRule type="cellIs" dxfId="3957" priority="1821" operator="equal">
      <formula>"II"</formula>
    </cfRule>
  </conditionalFormatting>
  <conditionalFormatting sqref="T27">
    <cfRule type="cellIs" dxfId="3956" priority="1813" operator="equal">
      <formula>"NO ACEPTABLE"</formula>
    </cfRule>
    <cfRule type="cellIs" dxfId="3955" priority="1814" operator="equal">
      <formula>"NO ACEPTABLE, O ACEPTABLE CON CONTROL"</formula>
    </cfRule>
    <cfRule type="cellIs" dxfId="3954" priority="1815" operator="equal">
      <formula>"MEJORABLE"</formula>
    </cfRule>
    <cfRule type="cellIs" dxfId="3953" priority="1816" operator="equal">
      <formula>"MEJORABLE"</formula>
    </cfRule>
    <cfRule type="cellIs" dxfId="3952" priority="1818" operator="equal">
      <formula>"ACEPTABLE"</formula>
    </cfRule>
  </conditionalFormatting>
  <conditionalFormatting sqref="P35:P36">
    <cfRule type="cellIs" dxfId="3951" priority="1887" operator="equal">
      <formula>"BAJO"</formula>
    </cfRule>
    <cfRule type="cellIs" dxfId="3950" priority="1888" operator="equal">
      <formula>"MEDIO"</formula>
    </cfRule>
    <cfRule type="cellIs" dxfId="3949" priority="1889" operator="equal">
      <formula>"ALTO"</formula>
    </cfRule>
  </conditionalFormatting>
  <conditionalFormatting sqref="S35:S36">
    <cfRule type="cellIs" dxfId="3948" priority="1877" operator="equal">
      <formula>"I"</formula>
    </cfRule>
    <cfRule type="cellIs" dxfId="3947" priority="1882" operator="equal">
      <formula>"IV"</formula>
    </cfRule>
    <cfRule type="cellIs" dxfId="3946" priority="1884" operator="equal">
      <formula>"IV"</formula>
    </cfRule>
    <cfRule type="cellIs" dxfId="3945" priority="1885" operator="equal">
      <formula>"III"</formula>
    </cfRule>
    <cfRule type="cellIs" dxfId="3944" priority="1886" operator="equal">
      <formula>"II"</formula>
    </cfRule>
  </conditionalFormatting>
  <conditionalFormatting sqref="T35:T36">
    <cfRule type="cellIs" dxfId="3943" priority="1878" operator="equal">
      <formula>"NO ACEPTABLE"</formula>
    </cfRule>
    <cfRule type="cellIs" dxfId="3942" priority="1879" operator="equal">
      <formula>"NO ACEPTABLE, O ACEPTABLE CON CONTROL"</formula>
    </cfRule>
    <cfRule type="cellIs" dxfId="3941" priority="1880" operator="equal">
      <formula>"MEJORABLE"</formula>
    </cfRule>
    <cfRule type="cellIs" dxfId="3940" priority="1881" operator="equal">
      <formula>"MEJORABLE"</formula>
    </cfRule>
    <cfRule type="cellIs" dxfId="3939" priority="1883" operator="equal">
      <formula>"ACEPTABLE"</formula>
    </cfRule>
  </conditionalFormatting>
  <conditionalFormatting sqref="P28:P29">
    <cfRule type="cellIs" dxfId="3938" priority="1809" operator="equal">
      <formula>"BAJO"</formula>
    </cfRule>
    <cfRule type="cellIs" dxfId="3937" priority="1810" operator="equal">
      <formula>"MEDIO"</formula>
    </cfRule>
    <cfRule type="cellIs" dxfId="3936" priority="1811" operator="equal">
      <formula>"ALTO"</formula>
    </cfRule>
  </conditionalFormatting>
  <conditionalFormatting sqref="S28:S29">
    <cfRule type="cellIs" dxfId="3935" priority="1799" operator="equal">
      <formula>"I"</formula>
    </cfRule>
    <cfRule type="cellIs" dxfId="3934" priority="1804" operator="equal">
      <formula>"IV"</formula>
    </cfRule>
    <cfRule type="cellIs" dxfId="3933" priority="1806" operator="equal">
      <formula>"IV"</formula>
    </cfRule>
    <cfRule type="cellIs" dxfId="3932" priority="1807" operator="equal">
      <formula>"III"</formula>
    </cfRule>
    <cfRule type="cellIs" dxfId="3931" priority="1808" operator="equal">
      <formula>"II"</formula>
    </cfRule>
  </conditionalFormatting>
  <conditionalFormatting sqref="T28:T29">
    <cfRule type="cellIs" dxfId="3930" priority="1800" operator="equal">
      <formula>"NO ACEPTABLE"</formula>
    </cfRule>
    <cfRule type="cellIs" dxfId="3929" priority="1801" operator="equal">
      <formula>"NO ACEPTABLE, O ACEPTABLE CON CONTROL"</formula>
    </cfRule>
    <cfRule type="cellIs" dxfId="3928" priority="1802" operator="equal">
      <formula>"MEJORABLE"</formula>
    </cfRule>
    <cfRule type="cellIs" dxfId="3927" priority="1803" operator="equal">
      <formula>"MEJORABLE"</formula>
    </cfRule>
    <cfRule type="cellIs" dxfId="3926" priority="1805" operator="equal">
      <formula>"ACEPTABLE"</formula>
    </cfRule>
  </conditionalFormatting>
  <conditionalFormatting sqref="P45">
    <cfRule type="cellIs" dxfId="3925" priority="1692" operator="equal">
      <formula>"BAJO"</formula>
    </cfRule>
    <cfRule type="cellIs" dxfId="3924" priority="1693" operator="equal">
      <formula>"MEDIO"</formula>
    </cfRule>
    <cfRule type="cellIs" dxfId="3923" priority="1694" operator="equal">
      <formula>"ALTO"</formula>
    </cfRule>
  </conditionalFormatting>
  <conditionalFormatting sqref="S45">
    <cfRule type="cellIs" dxfId="3922" priority="1682" operator="equal">
      <formula>"I"</formula>
    </cfRule>
    <cfRule type="cellIs" dxfId="3921" priority="1687" operator="equal">
      <formula>"IV"</formula>
    </cfRule>
    <cfRule type="cellIs" dxfId="3920" priority="1689" operator="equal">
      <formula>"IV"</formula>
    </cfRule>
    <cfRule type="cellIs" dxfId="3919" priority="1690" operator="equal">
      <formula>"III"</formula>
    </cfRule>
    <cfRule type="cellIs" dxfId="3918" priority="1691" operator="equal">
      <formula>"II"</formula>
    </cfRule>
  </conditionalFormatting>
  <conditionalFormatting sqref="T45">
    <cfRule type="cellIs" dxfId="3917" priority="1683" operator="equal">
      <formula>"NO ACEPTABLE"</formula>
    </cfRule>
    <cfRule type="cellIs" dxfId="3916" priority="1684" operator="equal">
      <formula>"NO ACEPTABLE, O ACEPTABLE CON CONTROL"</formula>
    </cfRule>
    <cfRule type="cellIs" dxfId="3915" priority="1685" operator="equal">
      <formula>"MEJORABLE"</formula>
    </cfRule>
    <cfRule type="cellIs" dxfId="3914" priority="1686" operator="equal">
      <formula>"MEJORABLE"</formula>
    </cfRule>
    <cfRule type="cellIs" dxfId="3913" priority="1688" operator="equal">
      <formula>"ACEPTABLE"</formula>
    </cfRule>
  </conditionalFormatting>
  <conditionalFormatting sqref="P38">
    <cfRule type="cellIs" dxfId="3912" priority="1874" operator="equal">
      <formula>"BAJO"</formula>
    </cfRule>
    <cfRule type="cellIs" dxfId="3911" priority="1875" operator="equal">
      <formula>"MEDIO"</formula>
    </cfRule>
    <cfRule type="cellIs" dxfId="3910" priority="1876" operator="equal">
      <formula>"ALTO"</formula>
    </cfRule>
  </conditionalFormatting>
  <conditionalFormatting sqref="S38">
    <cfRule type="cellIs" dxfId="3909" priority="1864" operator="equal">
      <formula>"I"</formula>
    </cfRule>
    <cfRule type="cellIs" dxfId="3908" priority="1869" operator="equal">
      <formula>"IV"</formula>
    </cfRule>
    <cfRule type="cellIs" dxfId="3907" priority="1871" operator="equal">
      <formula>"IV"</formula>
    </cfRule>
    <cfRule type="cellIs" dxfId="3906" priority="1872" operator="equal">
      <formula>"III"</formula>
    </cfRule>
    <cfRule type="cellIs" dxfId="3905" priority="1873" operator="equal">
      <formula>"II"</formula>
    </cfRule>
  </conditionalFormatting>
  <conditionalFormatting sqref="T38">
    <cfRule type="cellIs" dxfId="3904" priority="1865" operator="equal">
      <formula>"NO ACEPTABLE"</formula>
    </cfRule>
    <cfRule type="cellIs" dxfId="3903" priority="1866" operator="equal">
      <formula>"NO ACEPTABLE, O ACEPTABLE CON CONTROL"</formula>
    </cfRule>
    <cfRule type="cellIs" dxfId="3902" priority="1867" operator="equal">
      <formula>"MEJORABLE"</formula>
    </cfRule>
    <cfRule type="cellIs" dxfId="3901" priority="1868" operator="equal">
      <formula>"MEJORABLE"</formula>
    </cfRule>
    <cfRule type="cellIs" dxfId="3900" priority="1870" operator="equal">
      <formula>"ACEPTABLE"</formula>
    </cfRule>
  </conditionalFormatting>
  <conditionalFormatting sqref="P37">
    <cfRule type="cellIs" dxfId="3899" priority="1861" operator="equal">
      <formula>"BAJO"</formula>
    </cfRule>
    <cfRule type="cellIs" dxfId="3898" priority="1862" operator="equal">
      <formula>"MEDIO"</formula>
    </cfRule>
    <cfRule type="cellIs" dxfId="3897" priority="1863" operator="equal">
      <formula>"ALTO"</formula>
    </cfRule>
  </conditionalFormatting>
  <conditionalFormatting sqref="S37">
    <cfRule type="cellIs" dxfId="3896" priority="1851" operator="equal">
      <formula>"I"</formula>
    </cfRule>
    <cfRule type="cellIs" dxfId="3895" priority="1856" operator="equal">
      <formula>"IV"</formula>
    </cfRule>
    <cfRule type="cellIs" dxfId="3894" priority="1858" operator="equal">
      <formula>"IV"</formula>
    </cfRule>
    <cfRule type="cellIs" dxfId="3893" priority="1859" operator="equal">
      <formula>"III"</formula>
    </cfRule>
    <cfRule type="cellIs" dxfId="3892" priority="1860" operator="equal">
      <formula>"II"</formula>
    </cfRule>
  </conditionalFormatting>
  <conditionalFormatting sqref="T37">
    <cfRule type="cellIs" dxfId="3891" priority="1852" operator="equal">
      <formula>"NO ACEPTABLE"</formula>
    </cfRule>
    <cfRule type="cellIs" dxfId="3890" priority="1853" operator="equal">
      <formula>"NO ACEPTABLE, O ACEPTABLE CON CONTROL"</formula>
    </cfRule>
    <cfRule type="cellIs" dxfId="3889" priority="1854" operator="equal">
      <formula>"MEJORABLE"</formula>
    </cfRule>
    <cfRule type="cellIs" dxfId="3888" priority="1855" operator="equal">
      <formula>"MEJORABLE"</formula>
    </cfRule>
    <cfRule type="cellIs" dxfId="3887" priority="1857" operator="equal">
      <formula>"ACEPTABLE"</formula>
    </cfRule>
  </conditionalFormatting>
  <conditionalFormatting sqref="P39">
    <cfRule type="cellIs" dxfId="3886" priority="1848" operator="equal">
      <formula>"BAJO"</formula>
    </cfRule>
    <cfRule type="cellIs" dxfId="3885" priority="1849" operator="equal">
      <formula>"MEDIO"</formula>
    </cfRule>
    <cfRule type="cellIs" dxfId="3884" priority="1850" operator="equal">
      <formula>"ALTO"</formula>
    </cfRule>
  </conditionalFormatting>
  <conditionalFormatting sqref="S39">
    <cfRule type="cellIs" dxfId="3883" priority="1838" operator="equal">
      <formula>"I"</formula>
    </cfRule>
    <cfRule type="cellIs" dxfId="3882" priority="1843" operator="equal">
      <formula>"IV"</formula>
    </cfRule>
    <cfRule type="cellIs" dxfId="3881" priority="1845" operator="equal">
      <formula>"IV"</formula>
    </cfRule>
    <cfRule type="cellIs" dxfId="3880" priority="1846" operator="equal">
      <formula>"III"</formula>
    </cfRule>
    <cfRule type="cellIs" dxfId="3879" priority="1847" operator="equal">
      <formula>"II"</formula>
    </cfRule>
  </conditionalFormatting>
  <conditionalFormatting sqref="T39">
    <cfRule type="cellIs" dxfId="3878" priority="1839" operator="equal">
      <formula>"NO ACEPTABLE"</formula>
    </cfRule>
    <cfRule type="cellIs" dxfId="3877" priority="1840" operator="equal">
      <formula>"NO ACEPTABLE, O ACEPTABLE CON CONTROL"</formula>
    </cfRule>
    <cfRule type="cellIs" dxfId="3876" priority="1841" operator="equal">
      <formula>"MEJORABLE"</formula>
    </cfRule>
    <cfRule type="cellIs" dxfId="3875" priority="1842" operator="equal">
      <formula>"MEJORABLE"</formula>
    </cfRule>
    <cfRule type="cellIs" dxfId="3874" priority="1844" operator="equal">
      <formula>"ACEPTABLE"</formula>
    </cfRule>
  </conditionalFormatting>
  <conditionalFormatting sqref="P33">
    <cfRule type="cellIs" dxfId="3873" priority="1757" operator="equal">
      <formula>"BAJO"</formula>
    </cfRule>
    <cfRule type="cellIs" dxfId="3872" priority="1758" operator="equal">
      <formula>"MEDIO"</formula>
    </cfRule>
    <cfRule type="cellIs" dxfId="3871" priority="1759" operator="equal">
      <formula>"ALTO"</formula>
    </cfRule>
  </conditionalFormatting>
  <conditionalFormatting sqref="S33">
    <cfRule type="cellIs" dxfId="3870" priority="1747" operator="equal">
      <formula>"I"</formula>
    </cfRule>
    <cfRule type="cellIs" dxfId="3869" priority="1752" operator="equal">
      <formula>"IV"</formula>
    </cfRule>
    <cfRule type="cellIs" dxfId="3868" priority="1754" operator="equal">
      <formula>"IV"</formula>
    </cfRule>
    <cfRule type="cellIs" dxfId="3867" priority="1755" operator="equal">
      <formula>"III"</formula>
    </cfRule>
    <cfRule type="cellIs" dxfId="3866" priority="1756" operator="equal">
      <formula>"II"</formula>
    </cfRule>
  </conditionalFormatting>
  <conditionalFormatting sqref="T33">
    <cfRule type="cellIs" dxfId="3865" priority="1748" operator="equal">
      <formula>"NO ACEPTABLE"</formula>
    </cfRule>
    <cfRule type="cellIs" dxfId="3864" priority="1749" operator="equal">
      <formula>"NO ACEPTABLE, O ACEPTABLE CON CONTROL"</formula>
    </cfRule>
    <cfRule type="cellIs" dxfId="3863" priority="1750" operator="equal">
      <formula>"MEJORABLE"</formula>
    </cfRule>
    <cfRule type="cellIs" dxfId="3862" priority="1751" operator="equal">
      <formula>"MEJORABLE"</formula>
    </cfRule>
    <cfRule type="cellIs" dxfId="3861" priority="1753" operator="equal">
      <formula>"ACEPTABLE"</formula>
    </cfRule>
  </conditionalFormatting>
  <conditionalFormatting sqref="P40">
    <cfRule type="cellIs" dxfId="3860" priority="1835" operator="equal">
      <formula>"BAJO"</formula>
    </cfRule>
    <cfRule type="cellIs" dxfId="3859" priority="1836" operator="equal">
      <formula>"MEDIO"</formula>
    </cfRule>
    <cfRule type="cellIs" dxfId="3858" priority="1837" operator="equal">
      <formula>"ALTO"</formula>
    </cfRule>
  </conditionalFormatting>
  <conditionalFormatting sqref="S40">
    <cfRule type="cellIs" dxfId="3857" priority="1825" operator="equal">
      <formula>"I"</formula>
    </cfRule>
    <cfRule type="cellIs" dxfId="3856" priority="1830" operator="equal">
      <formula>"IV"</formula>
    </cfRule>
    <cfRule type="cellIs" dxfId="3855" priority="1832" operator="equal">
      <formula>"IV"</formula>
    </cfRule>
    <cfRule type="cellIs" dxfId="3854" priority="1833" operator="equal">
      <formula>"III"</formula>
    </cfRule>
    <cfRule type="cellIs" dxfId="3853" priority="1834" operator="equal">
      <formula>"II"</formula>
    </cfRule>
  </conditionalFormatting>
  <conditionalFormatting sqref="T40">
    <cfRule type="cellIs" dxfId="3852" priority="1826" operator="equal">
      <formula>"NO ACEPTABLE"</formula>
    </cfRule>
    <cfRule type="cellIs" dxfId="3851" priority="1827" operator="equal">
      <formula>"NO ACEPTABLE, O ACEPTABLE CON CONTROL"</formula>
    </cfRule>
    <cfRule type="cellIs" dxfId="3850" priority="1828" operator="equal">
      <formula>"MEJORABLE"</formula>
    </cfRule>
    <cfRule type="cellIs" dxfId="3849" priority="1829" operator="equal">
      <formula>"MEJORABLE"</formula>
    </cfRule>
    <cfRule type="cellIs" dxfId="3848" priority="1831" operator="equal">
      <formula>"ACEPTABLE"</formula>
    </cfRule>
  </conditionalFormatting>
  <conditionalFormatting sqref="P41">
    <cfRule type="cellIs" dxfId="3847" priority="1731" operator="equal">
      <formula>"BAJO"</formula>
    </cfRule>
    <cfRule type="cellIs" dxfId="3846" priority="1732" operator="equal">
      <formula>"MEDIO"</formula>
    </cfRule>
    <cfRule type="cellIs" dxfId="3845" priority="1733" operator="equal">
      <formula>"ALTO"</formula>
    </cfRule>
  </conditionalFormatting>
  <conditionalFormatting sqref="S41">
    <cfRule type="cellIs" dxfId="3844" priority="1721" operator="equal">
      <formula>"I"</formula>
    </cfRule>
    <cfRule type="cellIs" dxfId="3843" priority="1726" operator="equal">
      <formula>"IV"</formula>
    </cfRule>
    <cfRule type="cellIs" dxfId="3842" priority="1728" operator="equal">
      <formula>"IV"</formula>
    </cfRule>
    <cfRule type="cellIs" dxfId="3841" priority="1729" operator="equal">
      <formula>"III"</formula>
    </cfRule>
    <cfRule type="cellIs" dxfId="3840" priority="1730" operator="equal">
      <formula>"II"</formula>
    </cfRule>
  </conditionalFormatting>
  <conditionalFormatting sqref="T41">
    <cfRule type="cellIs" dxfId="3839" priority="1722" operator="equal">
      <formula>"NO ACEPTABLE"</formula>
    </cfRule>
    <cfRule type="cellIs" dxfId="3838" priority="1723" operator="equal">
      <formula>"NO ACEPTABLE, O ACEPTABLE CON CONTROL"</formula>
    </cfRule>
    <cfRule type="cellIs" dxfId="3837" priority="1724" operator="equal">
      <formula>"MEJORABLE"</formula>
    </cfRule>
    <cfRule type="cellIs" dxfId="3836" priority="1725" operator="equal">
      <formula>"MEJORABLE"</formula>
    </cfRule>
    <cfRule type="cellIs" dxfId="3835" priority="1727" operator="equal">
      <formula>"ACEPTABLE"</formula>
    </cfRule>
  </conditionalFormatting>
  <conditionalFormatting sqref="P42">
    <cfRule type="cellIs" dxfId="3834" priority="1718" operator="equal">
      <formula>"BAJO"</formula>
    </cfRule>
    <cfRule type="cellIs" dxfId="3833" priority="1719" operator="equal">
      <formula>"MEDIO"</formula>
    </cfRule>
    <cfRule type="cellIs" dxfId="3832" priority="1720" operator="equal">
      <formula>"ALTO"</formula>
    </cfRule>
  </conditionalFormatting>
  <conditionalFormatting sqref="S42">
    <cfRule type="cellIs" dxfId="3831" priority="1708" operator="equal">
      <formula>"I"</formula>
    </cfRule>
    <cfRule type="cellIs" dxfId="3830" priority="1713" operator="equal">
      <formula>"IV"</formula>
    </cfRule>
    <cfRule type="cellIs" dxfId="3829" priority="1715" operator="equal">
      <formula>"IV"</formula>
    </cfRule>
    <cfRule type="cellIs" dxfId="3828" priority="1716" operator="equal">
      <formula>"III"</formula>
    </cfRule>
    <cfRule type="cellIs" dxfId="3827" priority="1717" operator="equal">
      <formula>"II"</formula>
    </cfRule>
  </conditionalFormatting>
  <conditionalFormatting sqref="T42">
    <cfRule type="cellIs" dxfId="3826" priority="1709" operator="equal">
      <formula>"NO ACEPTABLE"</formula>
    </cfRule>
    <cfRule type="cellIs" dxfId="3825" priority="1710" operator="equal">
      <formula>"NO ACEPTABLE, O ACEPTABLE CON CONTROL"</formula>
    </cfRule>
    <cfRule type="cellIs" dxfId="3824" priority="1711" operator="equal">
      <formula>"MEJORABLE"</formula>
    </cfRule>
    <cfRule type="cellIs" dxfId="3823" priority="1712" operator="equal">
      <formula>"MEJORABLE"</formula>
    </cfRule>
    <cfRule type="cellIs" dxfId="3822" priority="1714" operator="equal">
      <formula>"ACEPTABLE"</formula>
    </cfRule>
  </conditionalFormatting>
  <conditionalFormatting sqref="P43:P44">
    <cfRule type="cellIs" dxfId="3821" priority="1705" operator="equal">
      <formula>"BAJO"</formula>
    </cfRule>
    <cfRule type="cellIs" dxfId="3820" priority="1706" operator="equal">
      <formula>"MEDIO"</formula>
    </cfRule>
    <cfRule type="cellIs" dxfId="3819" priority="1707" operator="equal">
      <formula>"ALTO"</formula>
    </cfRule>
  </conditionalFormatting>
  <conditionalFormatting sqref="S43:S44">
    <cfRule type="cellIs" dxfId="3818" priority="1695" operator="equal">
      <formula>"I"</formula>
    </cfRule>
    <cfRule type="cellIs" dxfId="3817" priority="1700" operator="equal">
      <formula>"IV"</formula>
    </cfRule>
    <cfRule type="cellIs" dxfId="3816" priority="1702" operator="equal">
      <formula>"IV"</formula>
    </cfRule>
    <cfRule type="cellIs" dxfId="3815" priority="1703" operator="equal">
      <formula>"III"</formula>
    </cfRule>
    <cfRule type="cellIs" dxfId="3814" priority="1704" operator="equal">
      <formula>"II"</formula>
    </cfRule>
  </conditionalFormatting>
  <conditionalFormatting sqref="T43:T44">
    <cfRule type="cellIs" dxfId="3813" priority="1696" operator="equal">
      <formula>"NO ACEPTABLE"</formula>
    </cfRule>
    <cfRule type="cellIs" dxfId="3812" priority="1697" operator="equal">
      <formula>"NO ACEPTABLE, O ACEPTABLE CON CONTROL"</formula>
    </cfRule>
    <cfRule type="cellIs" dxfId="3811" priority="1698" operator="equal">
      <formula>"MEJORABLE"</formula>
    </cfRule>
    <cfRule type="cellIs" dxfId="3810" priority="1699" operator="equal">
      <formula>"MEJORABLE"</formula>
    </cfRule>
    <cfRule type="cellIs" dxfId="3809" priority="1701" operator="equal">
      <formula>"ACEPTABLE"</formula>
    </cfRule>
  </conditionalFormatting>
  <conditionalFormatting sqref="P46">
    <cfRule type="cellIs" dxfId="3808" priority="1679" operator="equal">
      <formula>"BAJO"</formula>
    </cfRule>
    <cfRule type="cellIs" dxfId="3807" priority="1680" operator="equal">
      <formula>"MEDIO"</formula>
    </cfRule>
    <cfRule type="cellIs" dxfId="3806" priority="1681" operator="equal">
      <formula>"ALTO"</formula>
    </cfRule>
  </conditionalFormatting>
  <conditionalFormatting sqref="S46">
    <cfRule type="cellIs" dxfId="3805" priority="1669" operator="equal">
      <formula>"I"</formula>
    </cfRule>
    <cfRule type="cellIs" dxfId="3804" priority="1674" operator="equal">
      <formula>"IV"</formula>
    </cfRule>
    <cfRule type="cellIs" dxfId="3803" priority="1676" operator="equal">
      <formula>"IV"</formula>
    </cfRule>
    <cfRule type="cellIs" dxfId="3802" priority="1677" operator="equal">
      <formula>"III"</formula>
    </cfRule>
    <cfRule type="cellIs" dxfId="3801" priority="1678" operator="equal">
      <formula>"II"</formula>
    </cfRule>
  </conditionalFormatting>
  <conditionalFormatting sqref="T46">
    <cfRule type="cellIs" dxfId="3800" priority="1670" operator="equal">
      <formula>"NO ACEPTABLE"</formula>
    </cfRule>
    <cfRule type="cellIs" dxfId="3799" priority="1671" operator="equal">
      <formula>"NO ACEPTABLE, O ACEPTABLE CON CONTROL"</formula>
    </cfRule>
    <cfRule type="cellIs" dxfId="3798" priority="1672" operator="equal">
      <formula>"MEJORABLE"</formula>
    </cfRule>
    <cfRule type="cellIs" dxfId="3797" priority="1673" operator="equal">
      <formula>"MEJORABLE"</formula>
    </cfRule>
    <cfRule type="cellIs" dxfId="3796" priority="1675" operator="equal">
      <formula>"ACEPTABLE"</formula>
    </cfRule>
  </conditionalFormatting>
  <conditionalFormatting sqref="P47">
    <cfRule type="cellIs" dxfId="3795" priority="1666" operator="equal">
      <formula>"BAJO"</formula>
    </cfRule>
    <cfRule type="cellIs" dxfId="3794" priority="1667" operator="equal">
      <formula>"MEDIO"</formula>
    </cfRule>
    <cfRule type="cellIs" dxfId="3793" priority="1668" operator="equal">
      <formula>"ALTO"</formula>
    </cfRule>
  </conditionalFormatting>
  <conditionalFormatting sqref="S47">
    <cfRule type="cellIs" dxfId="3792" priority="1656" operator="equal">
      <formula>"I"</formula>
    </cfRule>
    <cfRule type="cellIs" dxfId="3791" priority="1661" operator="equal">
      <formula>"IV"</formula>
    </cfRule>
    <cfRule type="cellIs" dxfId="3790" priority="1663" operator="equal">
      <formula>"IV"</formula>
    </cfRule>
    <cfRule type="cellIs" dxfId="3789" priority="1664" operator="equal">
      <formula>"III"</formula>
    </cfRule>
    <cfRule type="cellIs" dxfId="3788" priority="1665" operator="equal">
      <formula>"II"</formula>
    </cfRule>
  </conditionalFormatting>
  <conditionalFormatting sqref="T47">
    <cfRule type="cellIs" dxfId="3787" priority="1657" operator="equal">
      <formula>"NO ACEPTABLE"</formula>
    </cfRule>
    <cfRule type="cellIs" dxfId="3786" priority="1658" operator="equal">
      <formula>"NO ACEPTABLE, O ACEPTABLE CON CONTROL"</formula>
    </cfRule>
    <cfRule type="cellIs" dxfId="3785" priority="1659" operator="equal">
      <formula>"MEJORABLE"</formula>
    </cfRule>
    <cfRule type="cellIs" dxfId="3784" priority="1660" operator="equal">
      <formula>"MEJORABLE"</formula>
    </cfRule>
    <cfRule type="cellIs" dxfId="3783" priority="1662" operator="equal">
      <formula>"ACEPTABLE"</formula>
    </cfRule>
  </conditionalFormatting>
  <conditionalFormatting sqref="P32">
    <cfRule type="cellIs" dxfId="3782" priority="1783" operator="equal">
      <formula>"BAJO"</formula>
    </cfRule>
    <cfRule type="cellIs" dxfId="3781" priority="1784" operator="equal">
      <formula>"MEDIO"</formula>
    </cfRule>
    <cfRule type="cellIs" dxfId="3780" priority="1785" operator="equal">
      <formula>"ALTO"</formula>
    </cfRule>
  </conditionalFormatting>
  <conditionalFormatting sqref="S32">
    <cfRule type="cellIs" dxfId="3779" priority="1773" operator="equal">
      <formula>"I"</formula>
    </cfRule>
    <cfRule type="cellIs" dxfId="3778" priority="1778" operator="equal">
      <formula>"IV"</formula>
    </cfRule>
    <cfRule type="cellIs" dxfId="3777" priority="1780" operator="equal">
      <formula>"IV"</formula>
    </cfRule>
    <cfRule type="cellIs" dxfId="3776" priority="1781" operator="equal">
      <formula>"III"</formula>
    </cfRule>
    <cfRule type="cellIs" dxfId="3775" priority="1782" operator="equal">
      <formula>"II"</formula>
    </cfRule>
  </conditionalFormatting>
  <conditionalFormatting sqref="T32">
    <cfRule type="cellIs" dxfId="3774" priority="1774" operator="equal">
      <formula>"NO ACEPTABLE"</formula>
    </cfRule>
    <cfRule type="cellIs" dxfId="3773" priority="1775" operator="equal">
      <formula>"NO ACEPTABLE, O ACEPTABLE CON CONTROL"</formula>
    </cfRule>
    <cfRule type="cellIs" dxfId="3772" priority="1776" operator="equal">
      <formula>"MEJORABLE"</formula>
    </cfRule>
    <cfRule type="cellIs" dxfId="3771" priority="1777" operator="equal">
      <formula>"MEJORABLE"</formula>
    </cfRule>
    <cfRule type="cellIs" dxfId="3770" priority="1779" operator="equal">
      <formula>"ACEPTABLE"</formula>
    </cfRule>
  </conditionalFormatting>
  <conditionalFormatting sqref="P31">
    <cfRule type="cellIs" dxfId="3769" priority="1770" operator="equal">
      <formula>"BAJO"</formula>
    </cfRule>
    <cfRule type="cellIs" dxfId="3768" priority="1771" operator="equal">
      <formula>"MEDIO"</formula>
    </cfRule>
    <cfRule type="cellIs" dxfId="3767" priority="1772" operator="equal">
      <formula>"ALTO"</formula>
    </cfRule>
  </conditionalFormatting>
  <conditionalFormatting sqref="S31">
    <cfRule type="cellIs" dxfId="3766" priority="1760" operator="equal">
      <formula>"I"</formula>
    </cfRule>
    <cfRule type="cellIs" dxfId="3765" priority="1765" operator="equal">
      <formula>"IV"</formula>
    </cfRule>
    <cfRule type="cellIs" dxfId="3764" priority="1767" operator="equal">
      <formula>"IV"</formula>
    </cfRule>
    <cfRule type="cellIs" dxfId="3763" priority="1768" operator="equal">
      <formula>"III"</formula>
    </cfRule>
    <cfRule type="cellIs" dxfId="3762" priority="1769" operator="equal">
      <formula>"II"</formula>
    </cfRule>
  </conditionalFormatting>
  <conditionalFormatting sqref="T31">
    <cfRule type="cellIs" dxfId="3761" priority="1761" operator="equal">
      <formula>"NO ACEPTABLE"</formula>
    </cfRule>
    <cfRule type="cellIs" dxfId="3760" priority="1762" operator="equal">
      <formula>"NO ACEPTABLE, O ACEPTABLE CON CONTROL"</formula>
    </cfRule>
    <cfRule type="cellIs" dxfId="3759" priority="1763" operator="equal">
      <formula>"MEJORABLE"</formula>
    </cfRule>
    <cfRule type="cellIs" dxfId="3758" priority="1764" operator="equal">
      <formula>"MEJORABLE"</formula>
    </cfRule>
    <cfRule type="cellIs" dxfId="3757" priority="1766" operator="equal">
      <formula>"ACEPTABLE"</formula>
    </cfRule>
  </conditionalFormatting>
  <conditionalFormatting sqref="P48">
    <cfRule type="cellIs" dxfId="3756" priority="1653" operator="equal">
      <formula>"BAJO"</formula>
    </cfRule>
    <cfRule type="cellIs" dxfId="3755" priority="1654" operator="equal">
      <formula>"MEDIO"</formula>
    </cfRule>
    <cfRule type="cellIs" dxfId="3754" priority="1655" operator="equal">
      <formula>"ALTO"</formula>
    </cfRule>
  </conditionalFormatting>
  <conditionalFormatting sqref="S48">
    <cfRule type="cellIs" dxfId="3753" priority="1643" operator="equal">
      <formula>"I"</formula>
    </cfRule>
    <cfRule type="cellIs" dxfId="3752" priority="1648" operator="equal">
      <formula>"IV"</formula>
    </cfRule>
    <cfRule type="cellIs" dxfId="3751" priority="1650" operator="equal">
      <formula>"IV"</formula>
    </cfRule>
    <cfRule type="cellIs" dxfId="3750" priority="1651" operator="equal">
      <formula>"III"</formula>
    </cfRule>
    <cfRule type="cellIs" dxfId="3749" priority="1652" operator="equal">
      <formula>"II"</formula>
    </cfRule>
  </conditionalFormatting>
  <conditionalFormatting sqref="T48">
    <cfRule type="cellIs" dxfId="3748" priority="1644" operator="equal">
      <formula>"NO ACEPTABLE"</formula>
    </cfRule>
    <cfRule type="cellIs" dxfId="3747" priority="1645" operator="equal">
      <formula>"NO ACEPTABLE, O ACEPTABLE CON CONTROL"</formula>
    </cfRule>
    <cfRule type="cellIs" dxfId="3746" priority="1646" operator="equal">
      <formula>"MEJORABLE"</formula>
    </cfRule>
    <cfRule type="cellIs" dxfId="3745" priority="1647" operator="equal">
      <formula>"MEJORABLE"</formula>
    </cfRule>
    <cfRule type="cellIs" dxfId="3744" priority="1649" operator="equal">
      <formula>"ACEPTABLE"</formula>
    </cfRule>
  </conditionalFormatting>
  <conditionalFormatting sqref="P34">
    <cfRule type="cellIs" dxfId="3743" priority="1744" operator="equal">
      <formula>"BAJO"</formula>
    </cfRule>
    <cfRule type="cellIs" dxfId="3742" priority="1745" operator="equal">
      <formula>"MEDIO"</formula>
    </cfRule>
    <cfRule type="cellIs" dxfId="3741" priority="1746" operator="equal">
      <formula>"ALTO"</formula>
    </cfRule>
  </conditionalFormatting>
  <conditionalFormatting sqref="S34">
    <cfRule type="cellIs" dxfId="3740" priority="1734" operator="equal">
      <formula>"I"</formula>
    </cfRule>
    <cfRule type="cellIs" dxfId="3739" priority="1739" operator="equal">
      <formula>"IV"</formula>
    </cfRule>
    <cfRule type="cellIs" dxfId="3738" priority="1741" operator="equal">
      <formula>"IV"</formula>
    </cfRule>
    <cfRule type="cellIs" dxfId="3737" priority="1742" operator="equal">
      <formula>"III"</formula>
    </cfRule>
    <cfRule type="cellIs" dxfId="3736" priority="1743" operator="equal">
      <formula>"II"</formula>
    </cfRule>
  </conditionalFormatting>
  <conditionalFormatting sqref="T34">
    <cfRule type="cellIs" dxfId="3735" priority="1735" operator="equal">
      <formula>"NO ACEPTABLE"</formula>
    </cfRule>
    <cfRule type="cellIs" dxfId="3734" priority="1736" operator="equal">
      <formula>"NO ACEPTABLE, O ACEPTABLE CON CONTROL"</formula>
    </cfRule>
    <cfRule type="cellIs" dxfId="3733" priority="1737" operator="equal">
      <formula>"MEJORABLE"</formula>
    </cfRule>
    <cfRule type="cellIs" dxfId="3732" priority="1738" operator="equal">
      <formula>"MEJORABLE"</formula>
    </cfRule>
    <cfRule type="cellIs" dxfId="3731" priority="1740" operator="equal">
      <formula>"ACEPTABLE"</formula>
    </cfRule>
  </conditionalFormatting>
  <conditionalFormatting sqref="P50">
    <cfRule type="cellIs" dxfId="3730" priority="1627" operator="equal">
      <formula>"BAJO"</formula>
    </cfRule>
    <cfRule type="cellIs" dxfId="3729" priority="1628" operator="equal">
      <formula>"MEDIO"</formula>
    </cfRule>
    <cfRule type="cellIs" dxfId="3728" priority="1629" operator="equal">
      <formula>"ALTO"</formula>
    </cfRule>
  </conditionalFormatting>
  <conditionalFormatting sqref="S50">
    <cfRule type="cellIs" dxfId="3727" priority="1617" operator="equal">
      <formula>"I"</formula>
    </cfRule>
    <cfRule type="cellIs" dxfId="3726" priority="1622" operator="equal">
      <formula>"IV"</formula>
    </cfRule>
    <cfRule type="cellIs" dxfId="3725" priority="1624" operator="equal">
      <formula>"IV"</formula>
    </cfRule>
    <cfRule type="cellIs" dxfId="3724" priority="1625" operator="equal">
      <formula>"III"</formula>
    </cfRule>
    <cfRule type="cellIs" dxfId="3723" priority="1626" operator="equal">
      <formula>"II"</formula>
    </cfRule>
  </conditionalFormatting>
  <conditionalFormatting sqref="T50">
    <cfRule type="cellIs" dxfId="3722" priority="1618" operator="equal">
      <formula>"NO ACEPTABLE"</formula>
    </cfRule>
    <cfRule type="cellIs" dxfId="3721" priority="1619" operator="equal">
      <formula>"NO ACEPTABLE, O ACEPTABLE CON CONTROL"</formula>
    </cfRule>
    <cfRule type="cellIs" dxfId="3720" priority="1620" operator="equal">
      <formula>"MEJORABLE"</formula>
    </cfRule>
    <cfRule type="cellIs" dxfId="3719" priority="1621" operator="equal">
      <formula>"MEJORABLE"</formula>
    </cfRule>
    <cfRule type="cellIs" dxfId="3718" priority="1623" operator="equal">
      <formula>"ACEPTABLE"</formula>
    </cfRule>
  </conditionalFormatting>
  <conditionalFormatting sqref="P49">
    <cfRule type="cellIs" dxfId="3717" priority="1640" operator="equal">
      <formula>"BAJO"</formula>
    </cfRule>
    <cfRule type="cellIs" dxfId="3716" priority="1641" operator="equal">
      <formula>"MEDIO"</formula>
    </cfRule>
    <cfRule type="cellIs" dxfId="3715" priority="1642" operator="equal">
      <formula>"ALTO"</formula>
    </cfRule>
  </conditionalFormatting>
  <conditionalFormatting sqref="S49">
    <cfRule type="cellIs" dxfId="3714" priority="1630" operator="equal">
      <formula>"I"</formula>
    </cfRule>
    <cfRule type="cellIs" dxfId="3713" priority="1635" operator="equal">
      <formula>"IV"</formula>
    </cfRule>
    <cfRule type="cellIs" dxfId="3712" priority="1637" operator="equal">
      <formula>"IV"</formula>
    </cfRule>
    <cfRule type="cellIs" dxfId="3711" priority="1638" operator="equal">
      <formula>"III"</formula>
    </cfRule>
    <cfRule type="cellIs" dxfId="3710" priority="1639" operator="equal">
      <formula>"II"</formula>
    </cfRule>
  </conditionalFormatting>
  <conditionalFormatting sqref="T49">
    <cfRule type="cellIs" dxfId="3709" priority="1631" operator="equal">
      <formula>"NO ACEPTABLE"</formula>
    </cfRule>
    <cfRule type="cellIs" dxfId="3708" priority="1632" operator="equal">
      <formula>"NO ACEPTABLE, O ACEPTABLE CON CONTROL"</formula>
    </cfRule>
    <cfRule type="cellIs" dxfId="3707" priority="1633" operator="equal">
      <formula>"MEJORABLE"</formula>
    </cfRule>
    <cfRule type="cellIs" dxfId="3706" priority="1634" operator="equal">
      <formula>"MEJORABLE"</formula>
    </cfRule>
    <cfRule type="cellIs" dxfId="3705" priority="1636" operator="equal">
      <formula>"ACEPTABLE"</formula>
    </cfRule>
  </conditionalFormatting>
  <conditionalFormatting sqref="P51">
    <cfRule type="cellIs" dxfId="3704" priority="1614" operator="equal">
      <formula>"BAJO"</formula>
    </cfRule>
    <cfRule type="cellIs" dxfId="3703" priority="1615" operator="equal">
      <formula>"MEDIO"</formula>
    </cfRule>
    <cfRule type="cellIs" dxfId="3702" priority="1616" operator="equal">
      <formula>"ALTO"</formula>
    </cfRule>
  </conditionalFormatting>
  <conditionalFormatting sqref="S51">
    <cfRule type="cellIs" dxfId="3701" priority="1604" operator="equal">
      <formula>"I"</formula>
    </cfRule>
    <cfRule type="cellIs" dxfId="3700" priority="1609" operator="equal">
      <formula>"IV"</formula>
    </cfRule>
    <cfRule type="cellIs" dxfId="3699" priority="1611" operator="equal">
      <formula>"IV"</formula>
    </cfRule>
    <cfRule type="cellIs" dxfId="3698" priority="1612" operator="equal">
      <formula>"III"</formula>
    </cfRule>
    <cfRule type="cellIs" dxfId="3697" priority="1613" operator="equal">
      <formula>"II"</formula>
    </cfRule>
  </conditionalFormatting>
  <conditionalFormatting sqref="T51">
    <cfRule type="cellIs" dxfId="3696" priority="1605" operator="equal">
      <formula>"NO ACEPTABLE"</formula>
    </cfRule>
    <cfRule type="cellIs" dxfId="3695" priority="1606" operator="equal">
      <formula>"NO ACEPTABLE, O ACEPTABLE CON CONTROL"</formula>
    </cfRule>
    <cfRule type="cellIs" dxfId="3694" priority="1607" operator="equal">
      <formula>"MEJORABLE"</formula>
    </cfRule>
    <cfRule type="cellIs" dxfId="3693" priority="1608" operator="equal">
      <formula>"MEJORABLE"</formula>
    </cfRule>
    <cfRule type="cellIs" dxfId="3692" priority="1610" operator="equal">
      <formula>"ACEPTABLE"</formula>
    </cfRule>
  </conditionalFormatting>
  <conditionalFormatting sqref="P52">
    <cfRule type="cellIs" dxfId="3691" priority="1601" operator="equal">
      <formula>"BAJO"</formula>
    </cfRule>
    <cfRule type="cellIs" dxfId="3690" priority="1602" operator="equal">
      <formula>"MEDIO"</formula>
    </cfRule>
    <cfRule type="cellIs" dxfId="3689" priority="1603" operator="equal">
      <formula>"ALTO"</formula>
    </cfRule>
  </conditionalFormatting>
  <conditionalFormatting sqref="S52">
    <cfRule type="cellIs" dxfId="3688" priority="1591" operator="equal">
      <formula>"I"</formula>
    </cfRule>
    <cfRule type="cellIs" dxfId="3687" priority="1596" operator="equal">
      <formula>"IV"</formula>
    </cfRule>
    <cfRule type="cellIs" dxfId="3686" priority="1598" operator="equal">
      <formula>"IV"</formula>
    </cfRule>
    <cfRule type="cellIs" dxfId="3685" priority="1599" operator="equal">
      <formula>"III"</formula>
    </cfRule>
    <cfRule type="cellIs" dxfId="3684" priority="1600" operator="equal">
      <formula>"II"</formula>
    </cfRule>
  </conditionalFormatting>
  <conditionalFormatting sqref="T52">
    <cfRule type="cellIs" dxfId="3683" priority="1592" operator="equal">
      <formula>"NO ACEPTABLE"</formula>
    </cfRule>
    <cfRule type="cellIs" dxfId="3682" priority="1593" operator="equal">
      <formula>"NO ACEPTABLE, O ACEPTABLE CON CONTROL"</formula>
    </cfRule>
    <cfRule type="cellIs" dxfId="3681" priority="1594" operator="equal">
      <formula>"MEJORABLE"</formula>
    </cfRule>
    <cfRule type="cellIs" dxfId="3680" priority="1595" operator="equal">
      <formula>"MEJORABLE"</formula>
    </cfRule>
    <cfRule type="cellIs" dxfId="3679" priority="1597" operator="equal">
      <formula>"ACEPTABLE"</formula>
    </cfRule>
  </conditionalFormatting>
  <conditionalFormatting sqref="P53:P54">
    <cfRule type="cellIs" dxfId="3678" priority="1588" operator="equal">
      <formula>"BAJO"</formula>
    </cfRule>
    <cfRule type="cellIs" dxfId="3677" priority="1589" operator="equal">
      <formula>"MEDIO"</formula>
    </cfRule>
    <cfRule type="cellIs" dxfId="3676" priority="1590" operator="equal">
      <formula>"ALTO"</formula>
    </cfRule>
  </conditionalFormatting>
  <conditionalFormatting sqref="S53:S54">
    <cfRule type="cellIs" dxfId="3675" priority="1578" operator="equal">
      <formula>"I"</formula>
    </cfRule>
    <cfRule type="cellIs" dxfId="3674" priority="1583" operator="equal">
      <formula>"IV"</formula>
    </cfRule>
    <cfRule type="cellIs" dxfId="3673" priority="1585" operator="equal">
      <formula>"IV"</formula>
    </cfRule>
    <cfRule type="cellIs" dxfId="3672" priority="1586" operator="equal">
      <formula>"III"</formula>
    </cfRule>
    <cfRule type="cellIs" dxfId="3671" priority="1587" operator="equal">
      <formula>"II"</formula>
    </cfRule>
  </conditionalFormatting>
  <conditionalFormatting sqref="T53:T54">
    <cfRule type="cellIs" dxfId="3670" priority="1579" operator="equal">
      <formula>"NO ACEPTABLE"</formula>
    </cfRule>
    <cfRule type="cellIs" dxfId="3669" priority="1580" operator="equal">
      <formula>"NO ACEPTABLE, O ACEPTABLE CON CONTROL"</formula>
    </cfRule>
    <cfRule type="cellIs" dxfId="3668" priority="1581" operator="equal">
      <formula>"MEJORABLE"</formula>
    </cfRule>
    <cfRule type="cellIs" dxfId="3667" priority="1582" operator="equal">
      <formula>"MEJORABLE"</formula>
    </cfRule>
    <cfRule type="cellIs" dxfId="3666" priority="1584" operator="equal">
      <formula>"ACEPTABLE"</formula>
    </cfRule>
  </conditionalFormatting>
  <conditionalFormatting sqref="P55">
    <cfRule type="cellIs" dxfId="3665" priority="1575" operator="equal">
      <formula>"BAJO"</formula>
    </cfRule>
    <cfRule type="cellIs" dxfId="3664" priority="1576" operator="equal">
      <formula>"MEDIO"</formula>
    </cfRule>
    <cfRule type="cellIs" dxfId="3663" priority="1577" operator="equal">
      <formula>"ALTO"</formula>
    </cfRule>
  </conditionalFormatting>
  <conditionalFormatting sqref="S55">
    <cfRule type="cellIs" dxfId="3662" priority="1565" operator="equal">
      <formula>"I"</formula>
    </cfRule>
    <cfRule type="cellIs" dxfId="3661" priority="1570" operator="equal">
      <formula>"IV"</formula>
    </cfRule>
    <cfRule type="cellIs" dxfId="3660" priority="1572" operator="equal">
      <formula>"IV"</formula>
    </cfRule>
    <cfRule type="cellIs" dxfId="3659" priority="1573" operator="equal">
      <formula>"III"</formula>
    </cfRule>
    <cfRule type="cellIs" dxfId="3658" priority="1574" operator="equal">
      <formula>"II"</formula>
    </cfRule>
  </conditionalFormatting>
  <conditionalFormatting sqref="T55">
    <cfRule type="cellIs" dxfId="3657" priority="1566" operator="equal">
      <formula>"NO ACEPTABLE"</formula>
    </cfRule>
    <cfRule type="cellIs" dxfId="3656" priority="1567" operator="equal">
      <formula>"NO ACEPTABLE, O ACEPTABLE CON CONTROL"</formula>
    </cfRule>
    <cfRule type="cellIs" dxfId="3655" priority="1568" operator="equal">
      <formula>"MEJORABLE"</formula>
    </cfRule>
    <cfRule type="cellIs" dxfId="3654" priority="1569" operator="equal">
      <formula>"MEJORABLE"</formula>
    </cfRule>
    <cfRule type="cellIs" dxfId="3653" priority="1571" operator="equal">
      <formula>"ACEPTABLE"</formula>
    </cfRule>
  </conditionalFormatting>
  <conditionalFormatting sqref="P56">
    <cfRule type="cellIs" dxfId="3652" priority="1562" operator="equal">
      <formula>"BAJO"</formula>
    </cfRule>
    <cfRule type="cellIs" dxfId="3651" priority="1563" operator="equal">
      <formula>"MEDIO"</formula>
    </cfRule>
    <cfRule type="cellIs" dxfId="3650" priority="1564" operator="equal">
      <formula>"ALTO"</formula>
    </cfRule>
  </conditionalFormatting>
  <conditionalFormatting sqref="S56">
    <cfRule type="cellIs" dxfId="3649" priority="1552" operator="equal">
      <formula>"I"</formula>
    </cfRule>
    <cfRule type="cellIs" dxfId="3648" priority="1557" operator="equal">
      <formula>"IV"</formula>
    </cfRule>
    <cfRule type="cellIs" dxfId="3647" priority="1559" operator="equal">
      <formula>"IV"</formula>
    </cfRule>
    <cfRule type="cellIs" dxfId="3646" priority="1560" operator="equal">
      <formula>"III"</formula>
    </cfRule>
    <cfRule type="cellIs" dxfId="3645" priority="1561" operator="equal">
      <formula>"II"</formula>
    </cfRule>
  </conditionalFormatting>
  <conditionalFormatting sqref="T56">
    <cfRule type="cellIs" dxfId="3644" priority="1553" operator="equal">
      <formula>"NO ACEPTABLE"</formula>
    </cfRule>
    <cfRule type="cellIs" dxfId="3643" priority="1554" operator="equal">
      <formula>"NO ACEPTABLE, O ACEPTABLE CON CONTROL"</formula>
    </cfRule>
    <cfRule type="cellIs" dxfId="3642" priority="1555" operator="equal">
      <formula>"MEJORABLE"</formula>
    </cfRule>
    <cfRule type="cellIs" dxfId="3641" priority="1556" operator="equal">
      <formula>"MEJORABLE"</formula>
    </cfRule>
    <cfRule type="cellIs" dxfId="3640" priority="1558" operator="equal">
      <formula>"ACEPTABLE"</formula>
    </cfRule>
  </conditionalFormatting>
  <conditionalFormatting sqref="P59">
    <cfRule type="cellIs" dxfId="3639" priority="1549" operator="equal">
      <formula>"BAJO"</formula>
    </cfRule>
    <cfRule type="cellIs" dxfId="3638" priority="1550" operator="equal">
      <formula>"MEDIO"</formula>
    </cfRule>
    <cfRule type="cellIs" dxfId="3637" priority="1551" operator="equal">
      <formula>"ALTO"</formula>
    </cfRule>
  </conditionalFormatting>
  <conditionalFormatting sqref="S59">
    <cfRule type="cellIs" dxfId="3636" priority="1539" operator="equal">
      <formula>"I"</formula>
    </cfRule>
    <cfRule type="cellIs" dxfId="3635" priority="1544" operator="equal">
      <formula>"IV"</formula>
    </cfRule>
    <cfRule type="cellIs" dxfId="3634" priority="1546" operator="equal">
      <formula>"IV"</formula>
    </cfRule>
    <cfRule type="cellIs" dxfId="3633" priority="1547" operator="equal">
      <formula>"III"</formula>
    </cfRule>
    <cfRule type="cellIs" dxfId="3632" priority="1548" operator="equal">
      <formula>"II"</formula>
    </cfRule>
  </conditionalFormatting>
  <conditionalFormatting sqref="T59">
    <cfRule type="cellIs" dxfId="3631" priority="1540" operator="equal">
      <formula>"NO ACEPTABLE"</formula>
    </cfRule>
    <cfRule type="cellIs" dxfId="3630" priority="1541" operator="equal">
      <formula>"NO ACEPTABLE, O ACEPTABLE CON CONTROL"</formula>
    </cfRule>
    <cfRule type="cellIs" dxfId="3629" priority="1542" operator="equal">
      <formula>"MEJORABLE"</formula>
    </cfRule>
    <cfRule type="cellIs" dxfId="3628" priority="1543" operator="equal">
      <formula>"MEJORABLE"</formula>
    </cfRule>
    <cfRule type="cellIs" dxfId="3627" priority="1545" operator="equal">
      <formula>"ACEPTABLE"</formula>
    </cfRule>
  </conditionalFormatting>
  <conditionalFormatting sqref="P57">
    <cfRule type="cellIs" dxfId="3626" priority="1536" operator="equal">
      <formula>"BAJO"</formula>
    </cfRule>
    <cfRule type="cellIs" dxfId="3625" priority="1537" operator="equal">
      <formula>"MEDIO"</formula>
    </cfRule>
    <cfRule type="cellIs" dxfId="3624" priority="1538" operator="equal">
      <formula>"ALTO"</formula>
    </cfRule>
  </conditionalFormatting>
  <conditionalFormatting sqref="S57">
    <cfRule type="cellIs" dxfId="3623" priority="1526" operator="equal">
      <formula>"I"</formula>
    </cfRule>
    <cfRule type="cellIs" dxfId="3622" priority="1531" operator="equal">
      <formula>"IV"</formula>
    </cfRule>
    <cfRule type="cellIs" dxfId="3621" priority="1533" operator="equal">
      <formula>"IV"</formula>
    </cfRule>
    <cfRule type="cellIs" dxfId="3620" priority="1534" operator="equal">
      <formula>"III"</formula>
    </cfRule>
    <cfRule type="cellIs" dxfId="3619" priority="1535" operator="equal">
      <formula>"II"</formula>
    </cfRule>
  </conditionalFormatting>
  <conditionalFormatting sqref="T57">
    <cfRule type="cellIs" dxfId="3618" priority="1527" operator="equal">
      <formula>"NO ACEPTABLE"</formula>
    </cfRule>
    <cfRule type="cellIs" dxfId="3617" priority="1528" operator="equal">
      <formula>"NO ACEPTABLE, O ACEPTABLE CON CONTROL"</formula>
    </cfRule>
    <cfRule type="cellIs" dxfId="3616" priority="1529" operator="equal">
      <formula>"MEJORABLE"</formula>
    </cfRule>
    <cfRule type="cellIs" dxfId="3615" priority="1530" operator="equal">
      <formula>"MEJORABLE"</formula>
    </cfRule>
    <cfRule type="cellIs" dxfId="3614" priority="1532" operator="equal">
      <formula>"ACEPTABLE"</formula>
    </cfRule>
  </conditionalFormatting>
  <conditionalFormatting sqref="P60">
    <cfRule type="cellIs" dxfId="3613" priority="1523" operator="equal">
      <formula>"BAJO"</formula>
    </cfRule>
    <cfRule type="cellIs" dxfId="3612" priority="1524" operator="equal">
      <formula>"MEDIO"</formula>
    </cfRule>
    <cfRule type="cellIs" dxfId="3611" priority="1525" operator="equal">
      <formula>"ALTO"</formula>
    </cfRule>
  </conditionalFormatting>
  <conditionalFormatting sqref="S60">
    <cfRule type="cellIs" dxfId="3610" priority="1513" operator="equal">
      <formula>"I"</formula>
    </cfRule>
    <cfRule type="cellIs" dxfId="3609" priority="1518" operator="equal">
      <formula>"IV"</formula>
    </cfRule>
    <cfRule type="cellIs" dxfId="3608" priority="1520" operator="equal">
      <formula>"IV"</formula>
    </cfRule>
    <cfRule type="cellIs" dxfId="3607" priority="1521" operator="equal">
      <formula>"III"</formula>
    </cfRule>
    <cfRule type="cellIs" dxfId="3606" priority="1522" operator="equal">
      <formula>"II"</formula>
    </cfRule>
  </conditionalFormatting>
  <conditionalFormatting sqref="T60">
    <cfRule type="cellIs" dxfId="3605" priority="1514" operator="equal">
      <formula>"NO ACEPTABLE"</formula>
    </cfRule>
    <cfRule type="cellIs" dxfId="3604" priority="1515" operator="equal">
      <formula>"NO ACEPTABLE, O ACEPTABLE CON CONTROL"</formula>
    </cfRule>
    <cfRule type="cellIs" dxfId="3603" priority="1516" operator="equal">
      <formula>"MEJORABLE"</formula>
    </cfRule>
    <cfRule type="cellIs" dxfId="3602" priority="1517" operator="equal">
      <formula>"MEJORABLE"</formula>
    </cfRule>
    <cfRule type="cellIs" dxfId="3601" priority="1519" operator="equal">
      <formula>"ACEPTABLE"</formula>
    </cfRule>
  </conditionalFormatting>
  <conditionalFormatting sqref="P61">
    <cfRule type="cellIs" dxfId="3600" priority="1510" operator="equal">
      <formula>"BAJO"</formula>
    </cfRule>
    <cfRule type="cellIs" dxfId="3599" priority="1511" operator="equal">
      <formula>"MEDIO"</formula>
    </cfRule>
    <cfRule type="cellIs" dxfId="3598" priority="1512" operator="equal">
      <formula>"ALTO"</formula>
    </cfRule>
  </conditionalFormatting>
  <conditionalFormatting sqref="S61">
    <cfRule type="cellIs" dxfId="3597" priority="1500" operator="equal">
      <formula>"I"</formula>
    </cfRule>
    <cfRule type="cellIs" dxfId="3596" priority="1505" operator="equal">
      <formula>"IV"</formula>
    </cfRule>
    <cfRule type="cellIs" dxfId="3595" priority="1507" operator="equal">
      <formula>"IV"</formula>
    </cfRule>
    <cfRule type="cellIs" dxfId="3594" priority="1508" operator="equal">
      <formula>"III"</formula>
    </cfRule>
    <cfRule type="cellIs" dxfId="3593" priority="1509" operator="equal">
      <formula>"II"</formula>
    </cfRule>
  </conditionalFormatting>
  <conditionalFormatting sqref="T61">
    <cfRule type="cellIs" dxfId="3592" priority="1501" operator="equal">
      <formula>"NO ACEPTABLE"</formula>
    </cfRule>
    <cfRule type="cellIs" dxfId="3591" priority="1502" operator="equal">
      <formula>"NO ACEPTABLE, O ACEPTABLE CON CONTROL"</formula>
    </cfRule>
    <cfRule type="cellIs" dxfId="3590" priority="1503" operator="equal">
      <formula>"MEJORABLE"</formula>
    </cfRule>
    <cfRule type="cellIs" dxfId="3589" priority="1504" operator="equal">
      <formula>"MEJORABLE"</formula>
    </cfRule>
    <cfRule type="cellIs" dxfId="3588" priority="1506" operator="equal">
      <formula>"ACEPTABLE"</formula>
    </cfRule>
  </conditionalFormatting>
  <conditionalFormatting sqref="P58">
    <cfRule type="cellIs" dxfId="3587" priority="1497" operator="equal">
      <formula>"BAJO"</formula>
    </cfRule>
    <cfRule type="cellIs" dxfId="3586" priority="1498" operator="equal">
      <formula>"MEDIO"</formula>
    </cfRule>
    <cfRule type="cellIs" dxfId="3585" priority="1499" operator="equal">
      <formula>"ALTO"</formula>
    </cfRule>
  </conditionalFormatting>
  <conditionalFormatting sqref="S58">
    <cfRule type="cellIs" dxfId="3584" priority="1487" operator="equal">
      <formula>"I"</formula>
    </cfRule>
    <cfRule type="cellIs" dxfId="3583" priority="1492" operator="equal">
      <formula>"IV"</formula>
    </cfRule>
    <cfRule type="cellIs" dxfId="3582" priority="1494" operator="equal">
      <formula>"IV"</formula>
    </cfRule>
    <cfRule type="cellIs" dxfId="3581" priority="1495" operator="equal">
      <formula>"III"</formula>
    </cfRule>
    <cfRule type="cellIs" dxfId="3580" priority="1496" operator="equal">
      <formula>"II"</formula>
    </cfRule>
  </conditionalFormatting>
  <conditionalFormatting sqref="T58">
    <cfRule type="cellIs" dxfId="3579" priority="1488" operator="equal">
      <formula>"NO ACEPTABLE"</formula>
    </cfRule>
    <cfRule type="cellIs" dxfId="3578" priority="1489" operator="equal">
      <formula>"NO ACEPTABLE, O ACEPTABLE CON CONTROL"</formula>
    </cfRule>
    <cfRule type="cellIs" dxfId="3577" priority="1490" operator="equal">
      <formula>"MEJORABLE"</formula>
    </cfRule>
    <cfRule type="cellIs" dxfId="3576" priority="1491" operator="equal">
      <formula>"MEJORABLE"</formula>
    </cfRule>
    <cfRule type="cellIs" dxfId="3575" priority="1493" operator="equal">
      <formula>"ACEPTABLE"</formula>
    </cfRule>
  </conditionalFormatting>
  <conditionalFormatting sqref="P62">
    <cfRule type="cellIs" dxfId="3574" priority="1484" operator="equal">
      <formula>"BAJO"</formula>
    </cfRule>
    <cfRule type="cellIs" dxfId="3573" priority="1485" operator="equal">
      <formula>"MEDIO"</formula>
    </cfRule>
    <cfRule type="cellIs" dxfId="3572" priority="1486" operator="equal">
      <formula>"ALTO"</formula>
    </cfRule>
  </conditionalFormatting>
  <conditionalFormatting sqref="S62">
    <cfRule type="cellIs" dxfId="3571" priority="1474" operator="equal">
      <formula>"I"</formula>
    </cfRule>
    <cfRule type="cellIs" dxfId="3570" priority="1479" operator="equal">
      <formula>"IV"</formula>
    </cfRule>
    <cfRule type="cellIs" dxfId="3569" priority="1481" operator="equal">
      <formula>"IV"</formula>
    </cfRule>
    <cfRule type="cellIs" dxfId="3568" priority="1482" operator="equal">
      <formula>"III"</formula>
    </cfRule>
    <cfRule type="cellIs" dxfId="3567" priority="1483" operator="equal">
      <formula>"II"</formula>
    </cfRule>
  </conditionalFormatting>
  <conditionalFormatting sqref="T62">
    <cfRule type="cellIs" dxfId="3566" priority="1475" operator="equal">
      <formula>"NO ACEPTABLE"</formula>
    </cfRule>
    <cfRule type="cellIs" dxfId="3565" priority="1476" operator="equal">
      <formula>"NO ACEPTABLE, O ACEPTABLE CON CONTROL"</formula>
    </cfRule>
    <cfRule type="cellIs" dxfId="3564" priority="1477" operator="equal">
      <formula>"MEJORABLE"</formula>
    </cfRule>
    <cfRule type="cellIs" dxfId="3563" priority="1478" operator="equal">
      <formula>"MEJORABLE"</formula>
    </cfRule>
    <cfRule type="cellIs" dxfId="3562" priority="1480" operator="equal">
      <formula>"ACEPTABLE"</formula>
    </cfRule>
  </conditionalFormatting>
  <conditionalFormatting sqref="P68">
    <cfRule type="cellIs" dxfId="3561" priority="1419" operator="equal">
      <formula>"BAJO"</formula>
    </cfRule>
    <cfRule type="cellIs" dxfId="3560" priority="1420" operator="equal">
      <formula>"MEDIO"</formula>
    </cfRule>
    <cfRule type="cellIs" dxfId="3559" priority="1421" operator="equal">
      <formula>"ALTO"</formula>
    </cfRule>
  </conditionalFormatting>
  <conditionalFormatting sqref="S68">
    <cfRule type="cellIs" dxfId="3558" priority="1409" operator="equal">
      <formula>"I"</formula>
    </cfRule>
    <cfRule type="cellIs" dxfId="3557" priority="1414" operator="equal">
      <formula>"IV"</formula>
    </cfRule>
    <cfRule type="cellIs" dxfId="3556" priority="1416" operator="equal">
      <formula>"IV"</formula>
    </cfRule>
    <cfRule type="cellIs" dxfId="3555" priority="1417" operator="equal">
      <formula>"III"</formula>
    </cfRule>
    <cfRule type="cellIs" dxfId="3554" priority="1418" operator="equal">
      <formula>"II"</formula>
    </cfRule>
  </conditionalFormatting>
  <conditionalFormatting sqref="T68">
    <cfRule type="cellIs" dxfId="3553" priority="1410" operator="equal">
      <formula>"NO ACEPTABLE"</formula>
    </cfRule>
    <cfRule type="cellIs" dxfId="3552" priority="1411" operator="equal">
      <formula>"NO ACEPTABLE, O ACEPTABLE CON CONTROL"</formula>
    </cfRule>
    <cfRule type="cellIs" dxfId="3551" priority="1412" operator="equal">
      <formula>"MEJORABLE"</formula>
    </cfRule>
    <cfRule type="cellIs" dxfId="3550" priority="1413" operator="equal">
      <formula>"MEJORABLE"</formula>
    </cfRule>
    <cfRule type="cellIs" dxfId="3549" priority="1415" operator="equal">
      <formula>"ACEPTABLE"</formula>
    </cfRule>
  </conditionalFormatting>
  <conditionalFormatting sqref="P63:P64">
    <cfRule type="cellIs" dxfId="3548" priority="1471" operator="equal">
      <formula>"BAJO"</formula>
    </cfRule>
    <cfRule type="cellIs" dxfId="3547" priority="1472" operator="equal">
      <formula>"MEDIO"</formula>
    </cfRule>
    <cfRule type="cellIs" dxfId="3546" priority="1473" operator="equal">
      <formula>"ALTO"</formula>
    </cfRule>
  </conditionalFormatting>
  <conditionalFormatting sqref="S63:S64">
    <cfRule type="cellIs" dxfId="3545" priority="1461" operator="equal">
      <formula>"I"</formula>
    </cfRule>
    <cfRule type="cellIs" dxfId="3544" priority="1466" operator="equal">
      <formula>"IV"</formula>
    </cfRule>
    <cfRule type="cellIs" dxfId="3543" priority="1468" operator="equal">
      <formula>"IV"</formula>
    </cfRule>
    <cfRule type="cellIs" dxfId="3542" priority="1469" operator="equal">
      <formula>"III"</formula>
    </cfRule>
    <cfRule type="cellIs" dxfId="3541" priority="1470" operator="equal">
      <formula>"II"</formula>
    </cfRule>
  </conditionalFormatting>
  <conditionalFormatting sqref="T63:T64">
    <cfRule type="cellIs" dxfId="3540" priority="1462" operator="equal">
      <formula>"NO ACEPTABLE"</formula>
    </cfRule>
    <cfRule type="cellIs" dxfId="3539" priority="1463" operator="equal">
      <formula>"NO ACEPTABLE, O ACEPTABLE CON CONTROL"</formula>
    </cfRule>
    <cfRule type="cellIs" dxfId="3538" priority="1464" operator="equal">
      <formula>"MEJORABLE"</formula>
    </cfRule>
    <cfRule type="cellIs" dxfId="3537" priority="1465" operator="equal">
      <formula>"MEJORABLE"</formula>
    </cfRule>
    <cfRule type="cellIs" dxfId="3536" priority="1467" operator="equal">
      <formula>"ACEPTABLE"</formula>
    </cfRule>
  </conditionalFormatting>
  <conditionalFormatting sqref="P65">
    <cfRule type="cellIs" dxfId="3535" priority="1458" operator="equal">
      <formula>"BAJO"</formula>
    </cfRule>
    <cfRule type="cellIs" dxfId="3534" priority="1459" operator="equal">
      <formula>"MEDIO"</formula>
    </cfRule>
    <cfRule type="cellIs" dxfId="3533" priority="1460" operator="equal">
      <formula>"ALTO"</formula>
    </cfRule>
  </conditionalFormatting>
  <conditionalFormatting sqref="S65">
    <cfRule type="cellIs" dxfId="3532" priority="1448" operator="equal">
      <formula>"I"</formula>
    </cfRule>
    <cfRule type="cellIs" dxfId="3531" priority="1453" operator="equal">
      <formula>"IV"</formula>
    </cfRule>
    <cfRule type="cellIs" dxfId="3530" priority="1455" operator="equal">
      <formula>"IV"</formula>
    </cfRule>
    <cfRule type="cellIs" dxfId="3529" priority="1456" operator="equal">
      <formula>"III"</formula>
    </cfRule>
    <cfRule type="cellIs" dxfId="3528" priority="1457" operator="equal">
      <formula>"II"</formula>
    </cfRule>
  </conditionalFormatting>
  <conditionalFormatting sqref="T65">
    <cfRule type="cellIs" dxfId="3527" priority="1449" operator="equal">
      <formula>"NO ACEPTABLE"</formula>
    </cfRule>
    <cfRule type="cellIs" dxfId="3526" priority="1450" operator="equal">
      <formula>"NO ACEPTABLE, O ACEPTABLE CON CONTROL"</formula>
    </cfRule>
    <cfRule type="cellIs" dxfId="3525" priority="1451" operator="equal">
      <formula>"MEJORABLE"</formula>
    </cfRule>
    <cfRule type="cellIs" dxfId="3524" priority="1452" operator="equal">
      <formula>"MEJORABLE"</formula>
    </cfRule>
    <cfRule type="cellIs" dxfId="3523" priority="1454" operator="equal">
      <formula>"ACEPTABLE"</formula>
    </cfRule>
  </conditionalFormatting>
  <conditionalFormatting sqref="P66">
    <cfRule type="cellIs" dxfId="3522" priority="1445" operator="equal">
      <formula>"BAJO"</formula>
    </cfRule>
    <cfRule type="cellIs" dxfId="3521" priority="1446" operator="equal">
      <formula>"MEDIO"</formula>
    </cfRule>
    <cfRule type="cellIs" dxfId="3520" priority="1447" operator="equal">
      <formula>"ALTO"</formula>
    </cfRule>
  </conditionalFormatting>
  <conditionalFormatting sqref="S66">
    <cfRule type="cellIs" dxfId="3519" priority="1435" operator="equal">
      <formula>"I"</formula>
    </cfRule>
    <cfRule type="cellIs" dxfId="3518" priority="1440" operator="equal">
      <formula>"IV"</formula>
    </cfRule>
    <cfRule type="cellIs" dxfId="3517" priority="1442" operator="equal">
      <formula>"IV"</formula>
    </cfRule>
    <cfRule type="cellIs" dxfId="3516" priority="1443" operator="equal">
      <formula>"III"</formula>
    </cfRule>
    <cfRule type="cellIs" dxfId="3515" priority="1444" operator="equal">
      <formula>"II"</formula>
    </cfRule>
  </conditionalFormatting>
  <conditionalFormatting sqref="T66">
    <cfRule type="cellIs" dxfId="3514" priority="1436" operator="equal">
      <formula>"NO ACEPTABLE"</formula>
    </cfRule>
    <cfRule type="cellIs" dxfId="3513" priority="1437" operator="equal">
      <formula>"NO ACEPTABLE, O ACEPTABLE CON CONTROL"</formula>
    </cfRule>
    <cfRule type="cellIs" dxfId="3512" priority="1438" operator="equal">
      <formula>"MEJORABLE"</formula>
    </cfRule>
    <cfRule type="cellIs" dxfId="3511" priority="1439" operator="equal">
      <formula>"MEJORABLE"</formula>
    </cfRule>
    <cfRule type="cellIs" dxfId="3510" priority="1441" operator="equal">
      <formula>"ACEPTABLE"</formula>
    </cfRule>
  </conditionalFormatting>
  <conditionalFormatting sqref="P67">
    <cfRule type="cellIs" dxfId="3509" priority="1432" operator="equal">
      <formula>"BAJO"</formula>
    </cfRule>
    <cfRule type="cellIs" dxfId="3508" priority="1433" operator="equal">
      <formula>"MEDIO"</formula>
    </cfRule>
    <cfRule type="cellIs" dxfId="3507" priority="1434" operator="equal">
      <formula>"ALTO"</formula>
    </cfRule>
  </conditionalFormatting>
  <conditionalFormatting sqref="S67">
    <cfRule type="cellIs" dxfId="3506" priority="1422" operator="equal">
      <formula>"I"</formula>
    </cfRule>
    <cfRule type="cellIs" dxfId="3505" priority="1427" operator="equal">
      <formula>"IV"</formula>
    </cfRule>
    <cfRule type="cellIs" dxfId="3504" priority="1429" operator="equal">
      <formula>"IV"</formula>
    </cfRule>
    <cfRule type="cellIs" dxfId="3503" priority="1430" operator="equal">
      <formula>"III"</formula>
    </cfRule>
    <cfRule type="cellIs" dxfId="3502" priority="1431" operator="equal">
      <formula>"II"</formula>
    </cfRule>
  </conditionalFormatting>
  <conditionalFormatting sqref="T67">
    <cfRule type="cellIs" dxfId="3501" priority="1423" operator="equal">
      <formula>"NO ACEPTABLE"</formula>
    </cfRule>
    <cfRule type="cellIs" dxfId="3500" priority="1424" operator="equal">
      <formula>"NO ACEPTABLE, O ACEPTABLE CON CONTROL"</formula>
    </cfRule>
    <cfRule type="cellIs" dxfId="3499" priority="1425" operator="equal">
      <formula>"MEJORABLE"</formula>
    </cfRule>
    <cfRule type="cellIs" dxfId="3498" priority="1426" operator="equal">
      <formula>"MEJORABLE"</formula>
    </cfRule>
    <cfRule type="cellIs" dxfId="3497" priority="1428" operator="equal">
      <formula>"ACEPTABLE"</formula>
    </cfRule>
  </conditionalFormatting>
  <conditionalFormatting sqref="P69:P70">
    <cfRule type="cellIs" dxfId="3496" priority="1406" operator="equal">
      <formula>"BAJO"</formula>
    </cfRule>
    <cfRule type="cellIs" dxfId="3495" priority="1407" operator="equal">
      <formula>"MEDIO"</formula>
    </cfRule>
    <cfRule type="cellIs" dxfId="3494" priority="1408" operator="equal">
      <formula>"ALTO"</formula>
    </cfRule>
  </conditionalFormatting>
  <conditionalFormatting sqref="S69:S70">
    <cfRule type="cellIs" dxfId="3493" priority="1396" operator="equal">
      <formula>"I"</formula>
    </cfRule>
    <cfRule type="cellIs" dxfId="3492" priority="1401" operator="equal">
      <formula>"IV"</formula>
    </cfRule>
    <cfRule type="cellIs" dxfId="3491" priority="1403" operator="equal">
      <formula>"IV"</formula>
    </cfRule>
    <cfRule type="cellIs" dxfId="3490" priority="1404" operator="equal">
      <formula>"III"</formula>
    </cfRule>
    <cfRule type="cellIs" dxfId="3489" priority="1405" operator="equal">
      <formula>"II"</formula>
    </cfRule>
  </conditionalFormatting>
  <conditionalFormatting sqref="T69:T70">
    <cfRule type="cellIs" dxfId="3488" priority="1397" operator="equal">
      <formula>"NO ACEPTABLE"</formula>
    </cfRule>
    <cfRule type="cellIs" dxfId="3487" priority="1398" operator="equal">
      <formula>"NO ACEPTABLE, O ACEPTABLE CON CONTROL"</formula>
    </cfRule>
    <cfRule type="cellIs" dxfId="3486" priority="1399" operator="equal">
      <formula>"MEJORABLE"</formula>
    </cfRule>
    <cfRule type="cellIs" dxfId="3485" priority="1400" operator="equal">
      <formula>"MEJORABLE"</formula>
    </cfRule>
    <cfRule type="cellIs" dxfId="3484" priority="1402" operator="equal">
      <formula>"ACEPTABLE"</formula>
    </cfRule>
  </conditionalFormatting>
  <conditionalFormatting sqref="P72">
    <cfRule type="cellIs" dxfId="3483" priority="1393" operator="equal">
      <formula>"BAJO"</formula>
    </cfRule>
    <cfRule type="cellIs" dxfId="3482" priority="1394" operator="equal">
      <formula>"MEDIO"</formula>
    </cfRule>
    <cfRule type="cellIs" dxfId="3481" priority="1395" operator="equal">
      <formula>"ALTO"</formula>
    </cfRule>
  </conditionalFormatting>
  <conditionalFormatting sqref="S72">
    <cfRule type="cellIs" dxfId="3480" priority="1383" operator="equal">
      <formula>"I"</formula>
    </cfRule>
    <cfRule type="cellIs" dxfId="3479" priority="1388" operator="equal">
      <formula>"IV"</formula>
    </cfRule>
    <cfRule type="cellIs" dxfId="3478" priority="1390" operator="equal">
      <formula>"IV"</formula>
    </cfRule>
    <cfRule type="cellIs" dxfId="3477" priority="1391" operator="equal">
      <formula>"III"</formula>
    </cfRule>
    <cfRule type="cellIs" dxfId="3476" priority="1392" operator="equal">
      <formula>"II"</formula>
    </cfRule>
  </conditionalFormatting>
  <conditionalFormatting sqref="T72">
    <cfRule type="cellIs" dxfId="3475" priority="1384" operator="equal">
      <formula>"NO ACEPTABLE"</formula>
    </cfRule>
    <cfRule type="cellIs" dxfId="3474" priority="1385" operator="equal">
      <formula>"NO ACEPTABLE, O ACEPTABLE CON CONTROL"</formula>
    </cfRule>
    <cfRule type="cellIs" dxfId="3473" priority="1386" operator="equal">
      <formula>"MEJORABLE"</formula>
    </cfRule>
    <cfRule type="cellIs" dxfId="3472" priority="1387" operator="equal">
      <formula>"MEJORABLE"</formula>
    </cfRule>
    <cfRule type="cellIs" dxfId="3471" priority="1389" operator="equal">
      <formula>"ACEPTABLE"</formula>
    </cfRule>
  </conditionalFormatting>
  <conditionalFormatting sqref="P71">
    <cfRule type="cellIs" dxfId="3470" priority="1380" operator="equal">
      <formula>"BAJO"</formula>
    </cfRule>
    <cfRule type="cellIs" dxfId="3469" priority="1381" operator="equal">
      <formula>"MEDIO"</formula>
    </cfRule>
    <cfRule type="cellIs" dxfId="3468" priority="1382" operator="equal">
      <formula>"ALTO"</formula>
    </cfRule>
  </conditionalFormatting>
  <conditionalFormatting sqref="S71">
    <cfRule type="cellIs" dxfId="3467" priority="1370" operator="equal">
      <formula>"I"</formula>
    </cfRule>
    <cfRule type="cellIs" dxfId="3466" priority="1375" operator="equal">
      <formula>"IV"</formula>
    </cfRule>
    <cfRule type="cellIs" dxfId="3465" priority="1377" operator="equal">
      <formula>"IV"</formula>
    </cfRule>
    <cfRule type="cellIs" dxfId="3464" priority="1378" operator="equal">
      <formula>"III"</formula>
    </cfRule>
    <cfRule type="cellIs" dxfId="3463" priority="1379" operator="equal">
      <formula>"II"</formula>
    </cfRule>
  </conditionalFormatting>
  <conditionalFormatting sqref="T71">
    <cfRule type="cellIs" dxfId="3462" priority="1371" operator="equal">
      <formula>"NO ACEPTABLE"</formula>
    </cfRule>
    <cfRule type="cellIs" dxfId="3461" priority="1372" operator="equal">
      <formula>"NO ACEPTABLE, O ACEPTABLE CON CONTROL"</formula>
    </cfRule>
    <cfRule type="cellIs" dxfId="3460" priority="1373" operator="equal">
      <formula>"MEJORABLE"</formula>
    </cfRule>
    <cfRule type="cellIs" dxfId="3459" priority="1374" operator="equal">
      <formula>"MEJORABLE"</formula>
    </cfRule>
    <cfRule type="cellIs" dxfId="3458" priority="1376" operator="equal">
      <formula>"ACEPTABLE"</formula>
    </cfRule>
  </conditionalFormatting>
  <conditionalFormatting sqref="P73">
    <cfRule type="cellIs" dxfId="3457" priority="1367" operator="equal">
      <formula>"BAJO"</formula>
    </cfRule>
    <cfRule type="cellIs" dxfId="3456" priority="1368" operator="equal">
      <formula>"MEDIO"</formula>
    </cfRule>
    <cfRule type="cellIs" dxfId="3455" priority="1369" operator="equal">
      <formula>"ALTO"</formula>
    </cfRule>
  </conditionalFormatting>
  <conditionalFormatting sqref="S73">
    <cfRule type="cellIs" dxfId="3454" priority="1357" operator="equal">
      <formula>"I"</formula>
    </cfRule>
    <cfRule type="cellIs" dxfId="3453" priority="1362" operator="equal">
      <formula>"IV"</formula>
    </cfRule>
    <cfRule type="cellIs" dxfId="3452" priority="1364" operator="equal">
      <formula>"IV"</formula>
    </cfRule>
    <cfRule type="cellIs" dxfId="3451" priority="1365" operator="equal">
      <formula>"III"</formula>
    </cfRule>
    <cfRule type="cellIs" dxfId="3450" priority="1366" operator="equal">
      <formula>"II"</formula>
    </cfRule>
  </conditionalFormatting>
  <conditionalFormatting sqref="T73">
    <cfRule type="cellIs" dxfId="3449" priority="1358" operator="equal">
      <formula>"NO ACEPTABLE"</formula>
    </cfRule>
    <cfRule type="cellIs" dxfId="3448" priority="1359" operator="equal">
      <formula>"NO ACEPTABLE, O ACEPTABLE CON CONTROL"</formula>
    </cfRule>
    <cfRule type="cellIs" dxfId="3447" priority="1360" operator="equal">
      <formula>"MEJORABLE"</formula>
    </cfRule>
    <cfRule type="cellIs" dxfId="3446" priority="1361" operator="equal">
      <formula>"MEJORABLE"</formula>
    </cfRule>
    <cfRule type="cellIs" dxfId="3445" priority="1363" operator="equal">
      <formula>"ACEPTABLE"</formula>
    </cfRule>
  </conditionalFormatting>
  <conditionalFormatting sqref="P74">
    <cfRule type="cellIs" dxfId="3444" priority="1354" operator="equal">
      <formula>"BAJO"</formula>
    </cfRule>
    <cfRule type="cellIs" dxfId="3443" priority="1355" operator="equal">
      <formula>"MEDIO"</formula>
    </cfRule>
    <cfRule type="cellIs" dxfId="3442" priority="1356" operator="equal">
      <formula>"ALTO"</formula>
    </cfRule>
  </conditionalFormatting>
  <conditionalFormatting sqref="S74">
    <cfRule type="cellIs" dxfId="3441" priority="1344" operator="equal">
      <formula>"I"</formula>
    </cfRule>
    <cfRule type="cellIs" dxfId="3440" priority="1349" operator="equal">
      <formula>"IV"</formula>
    </cfRule>
    <cfRule type="cellIs" dxfId="3439" priority="1351" operator="equal">
      <formula>"IV"</formula>
    </cfRule>
    <cfRule type="cellIs" dxfId="3438" priority="1352" operator="equal">
      <formula>"III"</formula>
    </cfRule>
    <cfRule type="cellIs" dxfId="3437" priority="1353" operator="equal">
      <formula>"II"</formula>
    </cfRule>
  </conditionalFormatting>
  <conditionalFormatting sqref="T74">
    <cfRule type="cellIs" dxfId="3436" priority="1345" operator="equal">
      <formula>"NO ACEPTABLE"</formula>
    </cfRule>
    <cfRule type="cellIs" dxfId="3435" priority="1346" operator="equal">
      <formula>"NO ACEPTABLE, O ACEPTABLE CON CONTROL"</formula>
    </cfRule>
    <cfRule type="cellIs" dxfId="3434" priority="1347" operator="equal">
      <formula>"MEJORABLE"</formula>
    </cfRule>
    <cfRule type="cellIs" dxfId="3433" priority="1348" operator="equal">
      <formula>"MEJORABLE"</formula>
    </cfRule>
    <cfRule type="cellIs" dxfId="3432" priority="1350" operator="equal">
      <formula>"ACEPTABLE"</formula>
    </cfRule>
  </conditionalFormatting>
  <conditionalFormatting sqref="P75">
    <cfRule type="cellIs" dxfId="3431" priority="1341" operator="equal">
      <formula>"BAJO"</formula>
    </cfRule>
    <cfRule type="cellIs" dxfId="3430" priority="1342" operator="equal">
      <formula>"MEDIO"</formula>
    </cfRule>
    <cfRule type="cellIs" dxfId="3429" priority="1343" operator="equal">
      <formula>"ALTO"</formula>
    </cfRule>
  </conditionalFormatting>
  <conditionalFormatting sqref="S75">
    <cfRule type="cellIs" dxfId="3428" priority="1331" operator="equal">
      <formula>"I"</formula>
    </cfRule>
    <cfRule type="cellIs" dxfId="3427" priority="1336" operator="equal">
      <formula>"IV"</formula>
    </cfRule>
    <cfRule type="cellIs" dxfId="3426" priority="1338" operator="equal">
      <formula>"IV"</formula>
    </cfRule>
    <cfRule type="cellIs" dxfId="3425" priority="1339" operator="equal">
      <formula>"III"</formula>
    </cfRule>
    <cfRule type="cellIs" dxfId="3424" priority="1340" operator="equal">
      <formula>"II"</formula>
    </cfRule>
  </conditionalFormatting>
  <conditionalFormatting sqref="T75">
    <cfRule type="cellIs" dxfId="3423" priority="1332" operator="equal">
      <formula>"NO ACEPTABLE"</formula>
    </cfRule>
    <cfRule type="cellIs" dxfId="3422" priority="1333" operator="equal">
      <formula>"NO ACEPTABLE, O ACEPTABLE CON CONTROL"</formula>
    </cfRule>
    <cfRule type="cellIs" dxfId="3421" priority="1334" operator="equal">
      <formula>"MEJORABLE"</formula>
    </cfRule>
    <cfRule type="cellIs" dxfId="3420" priority="1335" operator="equal">
      <formula>"MEJORABLE"</formula>
    </cfRule>
    <cfRule type="cellIs" dxfId="3419" priority="1337" operator="equal">
      <formula>"ACEPTABLE"</formula>
    </cfRule>
  </conditionalFormatting>
  <conditionalFormatting sqref="P76">
    <cfRule type="cellIs" dxfId="3418" priority="1328" operator="equal">
      <formula>"BAJO"</formula>
    </cfRule>
    <cfRule type="cellIs" dxfId="3417" priority="1329" operator="equal">
      <formula>"MEDIO"</formula>
    </cfRule>
    <cfRule type="cellIs" dxfId="3416" priority="1330" operator="equal">
      <formula>"ALTO"</formula>
    </cfRule>
  </conditionalFormatting>
  <conditionalFormatting sqref="S76">
    <cfRule type="cellIs" dxfId="3415" priority="1318" operator="equal">
      <formula>"I"</formula>
    </cfRule>
    <cfRule type="cellIs" dxfId="3414" priority="1323" operator="equal">
      <formula>"IV"</formula>
    </cfRule>
    <cfRule type="cellIs" dxfId="3413" priority="1325" operator="equal">
      <formula>"IV"</formula>
    </cfRule>
    <cfRule type="cellIs" dxfId="3412" priority="1326" operator="equal">
      <formula>"III"</formula>
    </cfRule>
    <cfRule type="cellIs" dxfId="3411" priority="1327" operator="equal">
      <formula>"II"</formula>
    </cfRule>
  </conditionalFormatting>
  <conditionalFormatting sqref="T76">
    <cfRule type="cellIs" dxfId="3410" priority="1319" operator="equal">
      <formula>"NO ACEPTABLE"</formula>
    </cfRule>
    <cfRule type="cellIs" dxfId="3409" priority="1320" operator="equal">
      <formula>"NO ACEPTABLE, O ACEPTABLE CON CONTROL"</formula>
    </cfRule>
    <cfRule type="cellIs" dxfId="3408" priority="1321" operator="equal">
      <formula>"MEJORABLE"</formula>
    </cfRule>
    <cfRule type="cellIs" dxfId="3407" priority="1322" operator="equal">
      <formula>"MEJORABLE"</formula>
    </cfRule>
    <cfRule type="cellIs" dxfId="3406" priority="1324" operator="equal">
      <formula>"ACEPTABLE"</formula>
    </cfRule>
  </conditionalFormatting>
  <conditionalFormatting sqref="P77">
    <cfRule type="cellIs" dxfId="3405" priority="1315" operator="equal">
      <formula>"BAJO"</formula>
    </cfRule>
    <cfRule type="cellIs" dxfId="3404" priority="1316" operator="equal">
      <formula>"MEDIO"</formula>
    </cfRule>
    <cfRule type="cellIs" dxfId="3403" priority="1317" operator="equal">
      <formula>"ALTO"</formula>
    </cfRule>
  </conditionalFormatting>
  <conditionalFormatting sqref="S77">
    <cfRule type="cellIs" dxfId="3402" priority="1305" operator="equal">
      <formula>"I"</formula>
    </cfRule>
    <cfRule type="cellIs" dxfId="3401" priority="1310" operator="equal">
      <formula>"IV"</formula>
    </cfRule>
    <cfRule type="cellIs" dxfId="3400" priority="1312" operator="equal">
      <formula>"IV"</formula>
    </cfRule>
    <cfRule type="cellIs" dxfId="3399" priority="1313" operator="equal">
      <formula>"III"</formula>
    </cfRule>
    <cfRule type="cellIs" dxfId="3398" priority="1314" operator="equal">
      <formula>"II"</formula>
    </cfRule>
  </conditionalFormatting>
  <conditionalFormatting sqref="T77">
    <cfRule type="cellIs" dxfId="3397" priority="1306" operator="equal">
      <formula>"NO ACEPTABLE"</formula>
    </cfRule>
    <cfRule type="cellIs" dxfId="3396" priority="1307" operator="equal">
      <formula>"NO ACEPTABLE, O ACEPTABLE CON CONTROL"</formula>
    </cfRule>
    <cfRule type="cellIs" dxfId="3395" priority="1308" operator="equal">
      <formula>"MEJORABLE"</formula>
    </cfRule>
    <cfRule type="cellIs" dxfId="3394" priority="1309" operator="equal">
      <formula>"MEJORABLE"</formula>
    </cfRule>
    <cfRule type="cellIs" dxfId="3393" priority="1311" operator="equal">
      <formula>"ACEPTABLE"</formula>
    </cfRule>
  </conditionalFormatting>
  <conditionalFormatting sqref="P78:P79">
    <cfRule type="cellIs" dxfId="3392" priority="1302" operator="equal">
      <formula>"BAJO"</formula>
    </cfRule>
    <cfRule type="cellIs" dxfId="3391" priority="1303" operator="equal">
      <formula>"MEDIO"</formula>
    </cfRule>
    <cfRule type="cellIs" dxfId="3390" priority="1304" operator="equal">
      <formula>"ALTO"</formula>
    </cfRule>
  </conditionalFormatting>
  <conditionalFormatting sqref="S78:S79">
    <cfRule type="cellIs" dxfId="3389" priority="1292" operator="equal">
      <formula>"I"</formula>
    </cfRule>
    <cfRule type="cellIs" dxfId="3388" priority="1297" operator="equal">
      <formula>"IV"</formula>
    </cfRule>
    <cfRule type="cellIs" dxfId="3387" priority="1299" operator="equal">
      <formula>"IV"</formula>
    </cfRule>
    <cfRule type="cellIs" dxfId="3386" priority="1300" operator="equal">
      <formula>"III"</formula>
    </cfRule>
    <cfRule type="cellIs" dxfId="3385" priority="1301" operator="equal">
      <formula>"II"</formula>
    </cfRule>
  </conditionalFormatting>
  <conditionalFormatting sqref="T78:T79">
    <cfRule type="cellIs" dxfId="3384" priority="1293" operator="equal">
      <formula>"NO ACEPTABLE"</formula>
    </cfRule>
    <cfRule type="cellIs" dxfId="3383" priority="1294" operator="equal">
      <formula>"NO ACEPTABLE, O ACEPTABLE CON CONTROL"</formula>
    </cfRule>
    <cfRule type="cellIs" dxfId="3382" priority="1295" operator="equal">
      <formula>"MEJORABLE"</formula>
    </cfRule>
    <cfRule type="cellIs" dxfId="3381" priority="1296" operator="equal">
      <formula>"MEJORABLE"</formula>
    </cfRule>
    <cfRule type="cellIs" dxfId="3380" priority="1298" operator="equal">
      <formula>"ACEPTABLE"</formula>
    </cfRule>
  </conditionalFormatting>
  <conditionalFormatting sqref="P80">
    <cfRule type="cellIs" dxfId="3379" priority="1289" operator="equal">
      <formula>"BAJO"</formula>
    </cfRule>
    <cfRule type="cellIs" dxfId="3378" priority="1290" operator="equal">
      <formula>"MEDIO"</formula>
    </cfRule>
    <cfRule type="cellIs" dxfId="3377" priority="1291" operator="equal">
      <formula>"ALTO"</formula>
    </cfRule>
  </conditionalFormatting>
  <conditionalFormatting sqref="S80">
    <cfRule type="cellIs" dxfId="3376" priority="1279" operator="equal">
      <formula>"I"</formula>
    </cfRule>
    <cfRule type="cellIs" dxfId="3375" priority="1284" operator="equal">
      <formula>"IV"</formula>
    </cfRule>
    <cfRule type="cellIs" dxfId="3374" priority="1286" operator="equal">
      <formula>"IV"</formula>
    </cfRule>
    <cfRule type="cellIs" dxfId="3373" priority="1287" operator="equal">
      <formula>"III"</formula>
    </cfRule>
    <cfRule type="cellIs" dxfId="3372" priority="1288" operator="equal">
      <formula>"II"</formula>
    </cfRule>
  </conditionalFormatting>
  <conditionalFormatting sqref="T80">
    <cfRule type="cellIs" dxfId="3371" priority="1280" operator="equal">
      <formula>"NO ACEPTABLE"</formula>
    </cfRule>
    <cfRule type="cellIs" dxfId="3370" priority="1281" operator="equal">
      <formula>"NO ACEPTABLE, O ACEPTABLE CON CONTROL"</formula>
    </cfRule>
    <cfRule type="cellIs" dxfId="3369" priority="1282" operator="equal">
      <formula>"MEJORABLE"</formula>
    </cfRule>
    <cfRule type="cellIs" dxfId="3368" priority="1283" operator="equal">
      <formula>"MEJORABLE"</formula>
    </cfRule>
    <cfRule type="cellIs" dxfId="3367" priority="1285" operator="equal">
      <formula>"ACEPTABLE"</formula>
    </cfRule>
  </conditionalFormatting>
  <conditionalFormatting sqref="P81">
    <cfRule type="cellIs" dxfId="3366" priority="1276" operator="equal">
      <formula>"BAJO"</formula>
    </cfRule>
    <cfRule type="cellIs" dxfId="3365" priority="1277" operator="equal">
      <formula>"MEDIO"</formula>
    </cfRule>
    <cfRule type="cellIs" dxfId="3364" priority="1278" operator="equal">
      <formula>"ALTO"</formula>
    </cfRule>
  </conditionalFormatting>
  <conditionalFormatting sqref="S81">
    <cfRule type="cellIs" dxfId="3363" priority="1266" operator="equal">
      <formula>"I"</formula>
    </cfRule>
    <cfRule type="cellIs" dxfId="3362" priority="1271" operator="equal">
      <formula>"IV"</formula>
    </cfRule>
    <cfRule type="cellIs" dxfId="3361" priority="1273" operator="equal">
      <formula>"IV"</formula>
    </cfRule>
    <cfRule type="cellIs" dxfId="3360" priority="1274" operator="equal">
      <formula>"III"</formula>
    </cfRule>
    <cfRule type="cellIs" dxfId="3359" priority="1275" operator="equal">
      <formula>"II"</formula>
    </cfRule>
  </conditionalFormatting>
  <conditionalFormatting sqref="T81">
    <cfRule type="cellIs" dxfId="3358" priority="1267" operator="equal">
      <formula>"NO ACEPTABLE"</formula>
    </cfRule>
    <cfRule type="cellIs" dxfId="3357" priority="1268" operator="equal">
      <formula>"NO ACEPTABLE, O ACEPTABLE CON CONTROL"</formula>
    </cfRule>
    <cfRule type="cellIs" dxfId="3356" priority="1269" operator="equal">
      <formula>"MEJORABLE"</formula>
    </cfRule>
    <cfRule type="cellIs" dxfId="3355" priority="1270" operator="equal">
      <formula>"MEJORABLE"</formula>
    </cfRule>
    <cfRule type="cellIs" dxfId="3354" priority="1272" operator="equal">
      <formula>"ACEPTABLE"</formula>
    </cfRule>
  </conditionalFormatting>
  <conditionalFormatting sqref="P82">
    <cfRule type="cellIs" dxfId="3353" priority="1263" operator="equal">
      <formula>"BAJO"</formula>
    </cfRule>
    <cfRule type="cellIs" dxfId="3352" priority="1264" operator="equal">
      <formula>"MEDIO"</formula>
    </cfRule>
    <cfRule type="cellIs" dxfId="3351" priority="1265" operator="equal">
      <formula>"ALTO"</formula>
    </cfRule>
  </conditionalFormatting>
  <conditionalFormatting sqref="S82">
    <cfRule type="cellIs" dxfId="3350" priority="1253" operator="equal">
      <formula>"I"</formula>
    </cfRule>
    <cfRule type="cellIs" dxfId="3349" priority="1258" operator="equal">
      <formula>"IV"</formula>
    </cfRule>
    <cfRule type="cellIs" dxfId="3348" priority="1260" operator="equal">
      <formula>"IV"</formula>
    </cfRule>
    <cfRule type="cellIs" dxfId="3347" priority="1261" operator="equal">
      <formula>"III"</formula>
    </cfRule>
    <cfRule type="cellIs" dxfId="3346" priority="1262" operator="equal">
      <formula>"II"</formula>
    </cfRule>
  </conditionalFormatting>
  <conditionalFormatting sqref="T82">
    <cfRule type="cellIs" dxfId="3345" priority="1254" operator="equal">
      <formula>"NO ACEPTABLE"</formula>
    </cfRule>
    <cfRule type="cellIs" dxfId="3344" priority="1255" operator="equal">
      <formula>"NO ACEPTABLE, O ACEPTABLE CON CONTROL"</formula>
    </cfRule>
    <cfRule type="cellIs" dxfId="3343" priority="1256" operator="equal">
      <formula>"MEJORABLE"</formula>
    </cfRule>
    <cfRule type="cellIs" dxfId="3342" priority="1257" operator="equal">
      <formula>"MEJORABLE"</formula>
    </cfRule>
    <cfRule type="cellIs" dxfId="3341" priority="1259" operator="equal">
      <formula>"ACEPTABLE"</formula>
    </cfRule>
  </conditionalFormatting>
  <conditionalFormatting sqref="P83">
    <cfRule type="cellIs" dxfId="3340" priority="1250" operator="equal">
      <formula>"BAJO"</formula>
    </cfRule>
    <cfRule type="cellIs" dxfId="3339" priority="1251" operator="equal">
      <formula>"MEDIO"</formula>
    </cfRule>
    <cfRule type="cellIs" dxfId="3338" priority="1252" operator="equal">
      <formula>"ALTO"</formula>
    </cfRule>
  </conditionalFormatting>
  <conditionalFormatting sqref="S83">
    <cfRule type="cellIs" dxfId="3337" priority="1240" operator="equal">
      <formula>"I"</formula>
    </cfRule>
    <cfRule type="cellIs" dxfId="3336" priority="1245" operator="equal">
      <formula>"IV"</formula>
    </cfRule>
    <cfRule type="cellIs" dxfId="3335" priority="1247" operator="equal">
      <formula>"IV"</formula>
    </cfRule>
    <cfRule type="cellIs" dxfId="3334" priority="1248" operator="equal">
      <formula>"III"</formula>
    </cfRule>
    <cfRule type="cellIs" dxfId="3333" priority="1249" operator="equal">
      <formula>"II"</formula>
    </cfRule>
  </conditionalFormatting>
  <conditionalFormatting sqref="T83">
    <cfRule type="cellIs" dxfId="3332" priority="1241" operator="equal">
      <formula>"NO ACEPTABLE"</formula>
    </cfRule>
    <cfRule type="cellIs" dxfId="3331" priority="1242" operator="equal">
      <formula>"NO ACEPTABLE, O ACEPTABLE CON CONTROL"</formula>
    </cfRule>
    <cfRule type="cellIs" dxfId="3330" priority="1243" operator="equal">
      <formula>"MEJORABLE"</formula>
    </cfRule>
    <cfRule type="cellIs" dxfId="3329" priority="1244" operator="equal">
      <formula>"MEJORABLE"</formula>
    </cfRule>
    <cfRule type="cellIs" dxfId="3328" priority="1246" operator="equal">
      <formula>"ACEPTABLE"</formula>
    </cfRule>
  </conditionalFormatting>
  <conditionalFormatting sqref="P84">
    <cfRule type="cellIs" dxfId="3327" priority="1237" operator="equal">
      <formula>"BAJO"</formula>
    </cfRule>
    <cfRule type="cellIs" dxfId="3326" priority="1238" operator="equal">
      <formula>"MEDIO"</formula>
    </cfRule>
    <cfRule type="cellIs" dxfId="3325" priority="1239" operator="equal">
      <formula>"ALTO"</formula>
    </cfRule>
  </conditionalFormatting>
  <conditionalFormatting sqref="S84">
    <cfRule type="cellIs" dxfId="3324" priority="1227" operator="equal">
      <formula>"I"</formula>
    </cfRule>
    <cfRule type="cellIs" dxfId="3323" priority="1232" operator="equal">
      <formula>"IV"</formula>
    </cfRule>
    <cfRule type="cellIs" dxfId="3322" priority="1234" operator="equal">
      <formula>"IV"</formula>
    </cfRule>
    <cfRule type="cellIs" dxfId="3321" priority="1235" operator="equal">
      <formula>"III"</formula>
    </cfRule>
    <cfRule type="cellIs" dxfId="3320" priority="1236" operator="equal">
      <formula>"II"</formula>
    </cfRule>
  </conditionalFormatting>
  <conditionalFormatting sqref="T84">
    <cfRule type="cellIs" dxfId="3319" priority="1228" operator="equal">
      <formula>"NO ACEPTABLE"</formula>
    </cfRule>
    <cfRule type="cellIs" dxfId="3318" priority="1229" operator="equal">
      <formula>"NO ACEPTABLE, O ACEPTABLE CON CONTROL"</formula>
    </cfRule>
    <cfRule type="cellIs" dxfId="3317" priority="1230" operator="equal">
      <formula>"MEJORABLE"</formula>
    </cfRule>
    <cfRule type="cellIs" dxfId="3316" priority="1231" operator="equal">
      <formula>"MEJORABLE"</formula>
    </cfRule>
    <cfRule type="cellIs" dxfId="3315" priority="1233" operator="equal">
      <formula>"ACEPTABLE"</formula>
    </cfRule>
  </conditionalFormatting>
  <conditionalFormatting sqref="P85:P86">
    <cfRule type="cellIs" dxfId="3314" priority="1224" operator="equal">
      <formula>"BAJO"</formula>
    </cfRule>
    <cfRule type="cellIs" dxfId="3313" priority="1225" operator="equal">
      <formula>"MEDIO"</formula>
    </cfRule>
    <cfRule type="cellIs" dxfId="3312" priority="1226" operator="equal">
      <formula>"ALTO"</formula>
    </cfRule>
  </conditionalFormatting>
  <conditionalFormatting sqref="S85:S86">
    <cfRule type="cellIs" dxfId="3311" priority="1214" operator="equal">
      <formula>"I"</formula>
    </cfRule>
    <cfRule type="cellIs" dxfId="3310" priority="1219" operator="equal">
      <formula>"IV"</formula>
    </cfRule>
    <cfRule type="cellIs" dxfId="3309" priority="1221" operator="equal">
      <formula>"IV"</formula>
    </cfRule>
    <cfRule type="cellIs" dxfId="3308" priority="1222" operator="equal">
      <formula>"III"</formula>
    </cfRule>
    <cfRule type="cellIs" dxfId="3307" priority="1223" operator="equal">
      <formula>"II"</formula>
    </cfRule>
  </conditionalFormatting>
  <conditionalFormatting sqref="T85:T86">
    <cfRule type="cellIs" dxfId="3306" priority="1215" operator="equal">
      <formula>"NO ACEPTABLE"</formula>
    </cfRule>
    <cfRule type="cellIs" dxfId="3305" priority="1216" operator="equal">
      <formula>"NO ACEPTABLE, O ACEPTABLE CON CONTROL"</formula>
    </cfRule>
    <cfRule type="cellIs" dxfId="3304" priority="1217" operator="equal">
      <formula>"MEJORABLE"</formula>
    </cfRule>
    <cfRule type="cellIs" dxfId="3303" priority="1218" operator="equal">
      <formula>"MEJORABLE"</formula>
    </cfRule>
    <cfRule type="cellIs" dxfId="3302" priority="1220" operator="equal">
      <formula>"ACEPTABLE"</formula>
    </cfRule>
  </conditionalFormatting>
  <conditionalFormatting sqref="P87">
    <cfRule type="cellIs" dxfId="3301" priority="1211" operator="equal">
      <formula>"BAJO"</formula>
    </cfRule>
    <cfRule type="cellIs" dxfId="3300" priority="1212" operator="equal">
      <formula>"MEDIO"</formula>
    </cfRule>
    <cfRule type="cellIs" dxfId="3299" priority="1213" operator="equal">
      <formula>"ALTO"</formula>
    </cfRule>
  </conditionalFormatting>
  <conditionalFormatting sqref="S87">
    <cfRule type="cellIs" dxfId="3298" priority="1201" operator="equal">
      <formula>"I"</formula>
    </cfRule>
    <cfRule type="cellIs" dxfId="3297" priority="1206" operator="equal">
      <formula>"IV"</formula>
    </cfRule>
    <cfRule type="cellIs" dxfId="3296" priority="1208" operator="equal">
      <formula>"IV"</formula>
    </cfRule>
    <cfRule type="cellIs" dxfId="3295" priority="1209" operator="equal">
      <formula>"III"</formula>
    </cfRule>
    <cfRule type="cellIs" dxfId="3294" priority="1210" operator="equal">
      <formula>"II"</formula>
    </cfRule>
  </conditionalFormatting>
  <conditionalFormatting sqref="T87">
    <cfRule type="cellIs" dxfId="3293" priority="1202" operator="equal">
      <formula>"NO ACEPTABLE"</formula>
    </cfRule>
    <cfRule type="cellIs" dxfId="3292" priority="1203" operator="equal">
      <formula>"NO ACEPTABLE, O ACEPTABLE CON CONTROL"</formula>
    </cfRule>
    <cfRule type="cellIs" dxfId="3291" priority="1204" operator="equal">
      <formula>"MEJORABLE"</formula>
    </cfRule>
    <cfRule type="cellIs" dxfId="3290" priority="1205" operator="equal">
      <formula>"MEJORABLE"</formula>
    </cfRule>
    <cfRule type="cellIs" dxfId="3289" priority="1207" operator="equal">
      <formula>"ACEPTABLE"</formula>
    </cfRule>
  </conditionalFormatting>
  <conditionalFormatting sqref="P88">
    <cfRule type="cellIs" dxfId="3288" priority="1198" operator="equal">
      <formula>"BAJO"</formula>
    </cfRule>
    <cfRule type="cellIs" dxfId="3287" priority="1199" operator="equal">
      <formula>"MEDIO"</formula>
    </cfRule>
    <cfRule type="cellIs" dxfId="3286" priority="1200" operator="equal">
      <formula>"ALTO"</formula>
    </cfRule>
  </conditionalFormatting>
  <conditionalFormatting sqref="S88">
    <cfRule type="cellIs" dxfId="3285" priority="1188" operator="equal">
      <formula>"I"</formula>
    </cfRule>
    <cfRule type="cellIs" dxfId="3284" priority="1193" operator="equal">
      <formula>"IV"</formula>
    </cfRule>
    <cfRule type="cellIs" dxfId="3283" priority="1195" operator="equal">
      <formula>"IV"</formula>
    </cfRule>
    <cfRule type="cellIs" dxfId="3282" priority="1196" operator="equal">
      <formula>"III"</formula>
    </cfRule>
    <cfRule type="cellIs" dxfId="3281" priority="1197" operator="equal">
      <formula>"II"</formula>
    </cfRule>
  </conditionalFormatting>
  <conditionalFormatting sqref="T88">
    <cfRule type="cellIs" dxfId="3280" priority="1189" operator="equal">
      <formula>"NO ACEPTABLE"</formula>
    </cfRule>
    <cfRule type="cellIs" dxfId="3279" priority="1190" operator="equal">
      <formula>"NO ACEPTABLE, O ACEPTABLE CON CONTROL"</formula>
    </cfRule>
    <cfRule type="cellIs" dxfId="3278" priority="1191" operator="equal">
      <formula>"MEJORABLE"</formula>
    </cfRule>
    <cfRule type="cellIs" dxfId="3277" priority="1192" operator="equal">
      <formula>"MEJORABLE"</formula>
    </cfRule>
    <cfRule type="cellIs" dxfId="3276" priority="1194" operator="equal">
      <formula>"ACEPTABLE"</formula>
    </cfRule>
  </conditionalFormatting>
  <conditionalFormatting sqref="P89">
    <cfRule type="cellIs" dxfId="3275" priority="1185" operator="equal">
      <formula>"BAJO"</formula>
    </cfRule>
    <cfRule type="cellIs" dxfId="3274" priority="1186" operator="equal">
      <formula>"MEDIO"</formula>
    </cfRule>
    <cfRule type="cellIs" dxfId="3273" priority="1187" operator="equal">
      <formula>"ALTO"</formula>
    </cfRule>
  </conditionalFormatting>
  <conditionalFormatting sqref="S89">
    <cfRule type="cellIs" dxfId="3272" priority="1175" operator="equal">
      <formula>"I"</formula>
    </cfRule>
    <cfRule type="cellIs" dxfId="3271" priority="1180" operator="equal">
      <formula>"IV"</formula>
    </cfRule>
    <cfRule type="cellIs" dxfId="3270" priority="1182" operator="equal">
      <formula>"IV"</formula>
    </cfRule>
    <cfRule type="cellIs" dxfId="3269" priority="1183" operator="equal">
      <formula>"III"</formula>
    </cfRule>
    <cfRule type="cellIs" dxfId="3268" priority="1184" operator="equal">
      <formula>"II"</formula>
    </cfRule>
  </conditionalFormatting>
  <conditionalFormatting sqref="T89">
    <cfRule type="cellIs" dxfId="3267" priority="1176" operator="equal">
      <formula>"NO ACEPTABLE"</formula>
    </cfRule>
    <cfRule type="cellIs" dxfId="3266" priority="1177" operator="equal">
      <formula>"NO ACEPTABLE, O ACEPTABLE CON CONTROL"</formula>
    </cfRule>
    <cfRule type="cellIs" dxfId="3265" priority="1178" operator="equal">
      <formula>"MEJORABLE"</formula>
    </cfRule>
    <cfRule type="cellIs" dxfId="3264" priority="1179" operator="equal">
      <formula>"MEJORABLE"</formula>
    </cfRule>
    <cfRule type="cellIs" dxfId="3263" priority="1181" operator="equal">
      <formula>"ACEPTABLE"</formula>
    </cfRule>
  </conditionalFormatting>
  <conditionalFormatting sqref="P90">
    <cfRule type="cellIs" dxfId="3262" priority="1172" operator="equal">
      <formula>"BAJO"</formula>
    </cfRule>
    <cfRule type="cellIs" dxfId="3261" priority="1173" operator="equal">
      <formula>"MEDIO"</formula>
    </cfRule>
    <cfRule type="cellIs" dxfId="3260" priority="1174" operator="equal">
      <formula>"ALTO"</formula>
    </cfRule>
  </conditionalFormatting>
  <conditionalFormatting sqref="S90">
    <cfRule type="cellIs" dxfId="3259" priority="1162" operator="equal">
      <formula>"I"</formula>
    </cfRule>
    <cfRule type="cellIs" dxfId="3258" priority="1167" operator="equal">
      <formula>"IV"</formula>
    </cfRule>
    <cfRule type="cellIs" dxfId="3257" priority="1169" operator="equal">
      <formula>"IV"</formula>
    </cfRule>
    <cfRule type="cellIs" dxfId="3256" priority="1170" operator="equal">
      <formula>"III"</formula>
    </cfRule>
    <cfRule type="cellIs" dxfId="3255" priority="1171" operator="equal">
      <formula>"II"</formula>
    </cfRule>
  </conditionalFormatting>
  <conditionalFormatting sqref="T90">
    <cfRule type="cellIs" dxfId="3254" priority="1163" operator="equal">
      <formula>"NO ACEPTABLE"</formula>
    </cfRule>
    <cfRule type="cellIs" dxfId="3253" priority="1164" operator="equal">
      <formula>"NO ACEPTABLE, O ACEPTABLE CON CONTROL"</formula>
    </cfRule>
    <cfRule type="cellIs" dxfId="3252" priority="1165" operator="equal">
      <formula>"MEJORABLE"</formula>
    </cfRule>
    <cfRule type="cellIs" dxfId="3251" priority="1166" operator="equal">
      <formula>"MEJORABLE"</formula>
    </cfRule>
    <cfRule type="cellIs" dxfId="3250" priority="1168" operator="equal">
      <formula>"ACEPTABLE"</formula>
    </cfRule>
  </conditionalFormatting>
  <conditionalFormatting sqref="P91">
    <cfRule type="cellIs" dxfId="3249" priority="1159" operator="equal">
      <formula>"BAJO"</formula>
    </cfRule>
    <cfRule type="cellIs" dxfId="3248" priority="1160" operator="equal">
      <formula>"MEDIO"</formula>
    </cfRule>
    <cfRule type="cellIs" dxfId="3247" priority="1161" operator="equal">
      <formula>"ALTO"</formula>
    </cfRule>
  </conditionalFormatting>
  <conditionalFormatting sqref="S91">
    <cfRule type="cellIs" dxfId="3246" priority="1149" operator="equal">
      <formula>"I"</formula>
    </cfRule>
    <cfRule type="cellIs" dxfId="3245" priority="1154" operator="equal">
      <formula>"IV"</formula>
    </cfRule>
    <cfRule type="cellIs" dxfId="3244" priority="1156" operator="equal">
      <formula>"IV"</formula>
    </cfRule>
    <cfRule type="cellIs" dxfId="3243" priority="1157" operator="equal">
      <formula>"III"</formula>
    </cfRule>
    <cfRule type="cellIs" dxfId="3242" priority="1158" operator="equal">
      <formula>"II"</formula>
    </cfRule>
  </conditionalFormatting>
  <conditionalFormatting sqref="T91">
    <cfRule type="cellIs" dxfId="3241" priority="1150" operator="equal">
      <formula>"NO ACEPTABLE"</formula>
    </cfRule>
    <cfRule type="cellIs" dxfId="3240" priority="1151" operator="equal">
      <formula>"NO ACEPTABLE, O ACEPTABLE CON CONTROL"</formula>
    </cfRule>
    <cfRule type="cellIs" dxfId="3239" priority="1152" operator="equal">
      <formula>"MEJORABLE"</formula>
    </cfRule>
    <cfRule type="cellIs" dxfId="3238" priority="1153" operator="equal">
      <formula>"MEJORABLE"</formula>
    </cfRule>
    <cfRule type="cellIs" dxfId="3237" priority="1155" operator="equal">
      <formula>"ACEPTABLE"</formula>
    </cfRule>
  </conditionalFormatting>
  <conditionalFormatting sqref="P92:P93">
    <cfRule type="cellIs" dxfId="3236" priority="1146" operator="equal">
      <formula>"BAJO"</formula>
    </cfRule>
    <cfRule type="cellIs" dxfId="3235" priority="1147" operator="equal">
      <formula>"MEDIO"</formula>
    </cfRule>
    <cfRule type="cellIs" dxfId="3234" priority="1148" operator="equal">
      <formula>"ALTO"</formula>
    </cfRule>
  </conditionalFormatting>
  <conditionalFormatting sqref="S92:S93">
    <cfRule type="cellIs" dxfId="3233" priority="1136" operator="equal">
      <formula>"I"</formula>
    </cfRule>
    <cfRule type="cellIs" dxfId="3232" priority="1141" operator="equal">
      <formula>"IV"</formula>
    </cfRule>
    <cfRule type="cellIs" dxfId="3231" priority="1143" operator="equal">
      <formula>"IV"</formula>
    </cfRule>
    <cfRule type="cellIs" dxfId="3230" priority="1144" operator="equal">
      <formula>"III"</formula>
    </cfRule>
    <cfRule type="cellIs" dxfId="3229" priority="1145" operator="equal">
      <formula>"II"</formula>
    </cfRule>
  </conditionalFormatting>
  <conditionalFormatting sqref="T92:T93">
    <cfRule type="cellIs" dxfId="3228" priority="1137" operator="equal">
      <formula>"NO ACEPTABLE"</formula>
    </cfRule>
    <cfRule type="cellIs" dxfId="3227" priority="1138" operator="equal">
      <formula>"NO ACEPTABLE, O ACEPTABLE CON CONTROL"</formula>
    </cfRule>
    <cfRule type="cellIs" dxfId="3226" priority="1139" operator="equal">
      <formula>"MEJORABLE"</formula>
    </cfRule>
    <cfRule type="cellIs" dxfId="3225" priority="1140" operator="equal">
      <formula>"MEJORABLE"</formula>
    </cfRule>
    <cfRule type="cellIs" dxfId="3224" priority="1142" operator="equal">
      <formula>"ACEPTABLE"</formula>
    </cfRule>
  </conditionalFormatting>
  <conditionalFormatting sqref="P94">
    <cfRule type="cellIs" dxfId="3223" priority="1133" operator="equal">
      <formula>"BAJO"</formula>
    </cfRule>
    <cfRule type="cellIs" dxfId="3222" priority="1134" operator="equal">
      <formula>"MEDIO"</formula>
    </cfRule>
    <cfRule type="cellIs" dxfId="3221" priority="1135" operator="equal">
      <formula>"ALTO"</formula>
    </cfRule>
  </conditionalFormatting>
  <conditionalFormatting sqref="S94">
    <cfRule type="cellIs" dxfId="3220" priority="1123" operator="equal">
      <formula>"I"</formula>
    </cfRule>
    <cfRule type="cellIs" dxfId="3219" priority="1128" operator="equal">
      <formula>"IV"</formula>
    </cfRule>
    <cfRule type="cellIs" dxfId="3218" priority="1130" operator="equal">
      <formula>"IV"</formula>
    </cfRule>
    <cfRule type="cellIs" dxfId="3217" priority="1131" operator="equal">
      <formula>"III"</formula>
    </cfRule>
    <cfRule type="cellIs" dxfId="3216" priority="1132" operator="equal">
      <formula>"II"</formula>
    </cfRule>
  </conditionalFormatting>
  <conditionalFormatting sqref="T94">
    <cfRule type="cellIs" dxfId="3215" priority="1124" operator="equal">
      <formula>"NO ACEPTABLE"</formula>
    </cfRule>
    <cfRule type="cellIs" dxfId="3214" priority="1125" operator="equal">
      <formula>"NO ACEPTABLE, O ACEPTABLE CON CONTROL"</formula>
    </cfRule>
    <cfRule type="cellIs" dxfId="3213" priority="1126" operator="equal">
      <formula>"MEJORABLE"</formula>
    </cfRule>
    <cfRule type="cellIs" dxfId="3212" priority="1127" operator="equal">
      <formula>"MEJORABLE"</formula>
    </cfRule>
    <cfRule type="cellIs" dxfId="3211" priority="1129" operator="equal">
      <formula>"ACEPTABLE"</formula>
    </cfRule>
  </conditionalFormatting>
  <conditionalFormatting sqref="P95">
    <cfRule type="cellIs" dxfId="3210" priority="1120" operator="equal">
      <formula>"BAJO"</formula>
    </cfRule>
    <cfRule type="cellIs" dxfId="3209" priority="1121" operator="equal">
      <formula>"MEDIO"</formula>
    </cfRule>
    <cfRule type="cellIs" dxfId="3208" priority="1122" operator="equal">
      <formula>"ALTO"</formula>
    </cfRule>
  </conditionalFormatting>
  <conditionalFormatting sqref="S95">
    <cfRule type="cellIs" dxfId="3207" priority="1110" operator="equal">
      <formula>"I"</formula>
    </cfRule>
    <cfRule type="cellIs" dxfId="3206" priority="1115" operator="equal">
      <formula>"IV"</formula>
    </cfRule>
    <cfRule type="cellIs" dxfId="3205" priority="1117" operator="equal">
      <formula>"IV"</formula>
    </cfRule>
    <cfRule type="cellIs" dxfId="3204" priority="1118" operator="equal">
      <formula>"III"</formula>
    </cfRule>
    <cfRule type="cellIs" dxfId="3203" priority="1119" operator="equal">
      <formula>"II"</formula>
    </cfRule>
  </conditionalFormatting>
  <conditionalFormatting sqref="T95">
    <cfRule type="cellIs" dxfId="3202" priority="1111" operator="equal">
      <formula>"NO ACEPTABLE"</formula>
    </cfRule>
    <cfRule type="cellIs" dxfId="3201" priority="1112" operator="equal">
      <formula>"NO ACEPTABLE, O ACEPTABLE CON CONTROL"</formula>
    </cfRule>
    <cfRule type="cellIs" dxfId="3200" priority="1113" operator="equal">
      <formula>"MEJORABLE"</formula>
    </cfRule>
    <cfRule type="cellIs" dxfId="3199" priority="1114" operator="equal">
      <formula>"MEJORABLE"</formula>
    </cfRule>
    <cfRule type="cellIs" dxfId="3198" priority="1116" operator="equal">
      <formula>"ACEPTABLE"</formula>
    </cfRule>
  </conditionalFormatting>
  <conditionalFormatting sqref="P96">
    <cfRule type="cellIs" dxfId="3197" priority="1107" operator="equal">
      <formula>"BAJO"</formula>
    </cfRule>
    <cfRule type="cellIs" dxfId="3196" priority="1108" operator="equal">
      <formula>"MEDIO"</formula>
    </cfRule>
    <cfRule type="cellIs" dxfId="3195" priority="1109" operator="equal">
      <formula>"ALTO"</formula>
    </cfRule>
  </conditionalFormatting>
  <conditionalFormatting sqref="S96">
    <cfRule type="cellIs" dxfId="3194" priority="1097" operator="equal">
      <formula>"I"</formula>
    </cfRule>
    <cfRule type="cellIs" dxfId="3193" priority="1102" operator="equal">
      <formula>"IV"</formula>
    </cfRule>
    <cfRule type="cellIs" dxfId="3192" priority="1104" operator="equal">
      <formula>"IV"</formula>
    </cfRule>
    <cfRule type="cellIs" dxfId="3191" priority="1105" operator="equal">
      <formula>"III"</formula>
    </cfRule>
    <cfRule type="cellIs" dxfId="3190" priority="1106" operator="equal">
      <formula>"II"</formula>
    </cfRule>
  </conditionalFormatting>
  <conditionalFormatting sqref="T96">
    <cfRule type="cellIs" dxfId="3189" priority="1098" operator="equal">
      <formula>"NO ACEPTABLE"</formula>
    </cfRule>
    <cfRule type="cellIs" dxfId="3188" priority="1099" operator="equal">
      <formula>"NO ACEPTABLE, O ACEPTABLE CON CONTROL"</formula>
    </cfRule>
    <cfRule type="cellIs" dxfId="3187" priority="1100" operator="equal">
      <formula>"MEJORABLE"</formula>
    </cfRule>
    <cfRule type="cellIs" dxfId="3186" priority="1101" operator="equal">
      <formula>"MEJORABLE"</formula>
    </cfRule>
    <cfRule type="cellIs" dxfId="3185" priority="1103" operator="equal">
      <formula>"ACEPTABLE"</formula>
    </cfRule>
  </conditionalFormatting>
  <conditionalFormatting sqref="P97">
    <cfRule type="cellIs" dxfId="3184" priority="1094" operator="equal">
      <formula>"BAJO"</formula>
    </cfRule>
    <cfRule type="cellIs" dxfId="3183" priority="1095" operator="equal">
      <formula>"MEDIO"</formula>
    </cfRule>
    <cfRule type="cellIs" dxfId="3182" priority="1096" operator="equal">
      <formula>"ALTO"</formula>
    </cfRule>
  </conditionalFormatting>
  <conditionalFormatting sqref="S97">
    <cfRule type="cellIs" dxfId="3181" priority="1084" operator="equal">
      <formula>"I"</formula>
    </cfRule>
    <cfRule type="cellIs" dxfId="3180" priority="1089" operator="equal">
      <formula>"IV"</formula>
    </cfRule>
    <cfRule type="cellIs" dxfId="3179" priority="1091" operator="equal">
      <formula>"IV"</formula>
    </cfRule>
    <cfRule type="cellIs" dxfId="3178" priority="1092" operator="equal">
      <formula>"III"</formula>
    </cfRule>
    <cfRule type="cellIs" dxfId="3177" priority="1093" operator="equal">
      <formula>"II"</formula>
    </cfRule>
  </conditionalFormatting>
  <conditionalFormatting sqref="T97">
    <cfRule type="cellIs" dxfId="3176" priority="1085" operator="equal">
      <formula>"NO ACEPTABLE"</formula>
    </cfRule>
    <cfRule type="cellIs" dxfId="3175" priority="1086" operator="equal">
      <formula>"NO ACEPTABLE, O ACEPTABLE CON CONTROL"</formula>
    </cfRule>
    <cfRule type="cellIs" dxfId="3174" priority="1087" operator="equal">
      <formula>"MEJORABLE"</formula>
    </cfRule>
    <cfRule type="cellIs" dxfId="3173" priority="1088" operator="equal">
      <formula>"MEJORABLE"</formula>
    </cfRule>
    <cfRule type="cellIs" dxfId="3172" priority="1090" operator="equal">
      <formula>"ACEPTABLE"</formula>
    </cfRule>
  </conditionalFormatting>
  <conditionalFormatting sqref="P27:P97">
    <cfRule type="cellIs" dxfId="3171" priority="1079" operator="equal">
      <formula>"MUY ALTO"</formula>
    </cfRule>
    <cfRule type="cellIs" dxfId="3170" priority="1080" operator="equal">
      <formula>"MUY ALTO"</formula>
    </cfRule>
    <cfRule type="cellIs" dxfId="3169" priority="1081" operator="equal">
      <formula>"BAJO"</formula>
    </cfRule>
    <cfRule type="cellIs" dxfId="3168" priority="1082" operator="equal">
      <formula>"MEDIO"</formula>
    </cfRule>
    <cfRule type="cellIs" dxfId="3167" priority="1083" operator="equal">
      <formula>"ALTO"</formula>
    </cfRule>
  </conditionalFormatting>
  <conditionalFormatting sqref="P27:P97">
    <cfRule type="cellIs" dxfId="3166" priority="1078" operator="equal">
      <formula>"MUY ALTO"</formula>
    </cfRule>
  </conditionalFormatting>
  <conditionalFormatting sqref="P98:P151">
    <cfRule type="cellIs" dxfId="3165" priority="488" operator="equal">
      <formula>"MUY ALTO"</formula>
    </cfRule>
  </conditionalFormatting>
  <conditionalFormatting sqref="P109">
    <cfRule type="cellIs" dxfId="3164" priority="1074" operator="equal">
      <formula>"BAJO"</formula>
    </cfRule>
    <cfRule type="cellIs" dxfId="3163" priority="1075" operator="equal">
      <formula>"MEDIO"</formula>
    </cfRule>
    <cfRule type="cellIs" dxfId="3162" priority="1076" operator="equal">
      <formula>"ALTO"</formula>
    </cfRule>
  </conditionalFormatting>
  <conditionalFormatting sqref="S109">
    <cfRule type="cellIs" dxfId="3161" priority="1064" operator="equal">
      <formula>"I"</formula>
    </cfRule>
    <cfRule type="cellIs" dxfId="3160" priority="1069" operator="equal">
      <formula>"IV"</formula>
    </cfRule>
    <cfRule type="cellIs" dxfId="3159" priority="1071" operator="equal">
      <formula>"IV"</formula>
    </cfRule>
    <cfRule type="cellIs" dxfId="3158" priority="1072" operator="equal">
      <formula>"III"</formula>
    </cfRule>
    <cfRule type="cellIs" dxfId="3157" priority="1073" operator="equal">
      <formula>"II"</formula>
    </cfRule>
  </conditionalFormatting>
  <conditionalFormatting sqref="T109">
    <cfRule type="cellIs" dxfId="3156" priority="1065" operator="equal">
      <formula>"NO ACEPTABLE"</formula>
    </cfRule>
    <cfRule type="cellIs" dxfId="3155" priority="1066" operator="equal">
      <formula>"NO ACEPTABLE, O ACEPTABLE CON CONTROL"</formula>
    </cfRule>
    <cfRule type="cellIs" dxfId="3154" priority="1067" operator="equal">
      <formula>"MEJORABLE"</formula>
    </cfRule>
    <cfRule type="cellIs" dxfId="3153" priority="1068" operator="equal">
      <formula>"MEJORABLE"</formula>
    </cfRule>
    <cfRule type="cellIs" dxfId="3152" priority="1070" operator="equal">
      <formula>"ACEPTABLE"</formula>
    </cfRule>
  </conditionalFormatting>
  <conditionalFormatting sqref="P98:P99">
    <cfRule type="cellIs" dxfId="3151" priority="1061" operator="equal">
      <formula>"BAJO"</formula>
    </cfRule>
    <cfRule type="cellIs" dxfId="3150" priority="1062" operator="equal">
      <formula>"MEDIO"</formula>
    </cfRule>
    <cfRule type="cellIs" dxfId="3149" priority="1063" operator="equal">
      <formula>"ALTO"</formula>
    </cfRule>
  </conditionalFormatting>
  <conditionalFormatting sqref="S98:S99">
    <cfRule type="cellIs" dxfId="3148" priority="1051" operator="equal">
      <formula>"I"</formula>
    </cfRule>
    <cfRule type="cellIs" dxfId="3147" priority="1056" operator="equal">
      <formula>"IV"</formula>
    </cfRule>
    <cfRule type="cellIs" dxfId="3146" priority="1058" operator="equal">
      <formula>"IV"</formula>
    </cfRule>
    <cfRule type="cellIs" dxfId="3145" priority="1059" operator="equal">
      <formula>"III"</formula>
    </cfRule>
    <cfRule type="cellIs" dxfId="3144" priority="1060" operator="equal">
      <formula>"II"</formula>
    </cfRule>
  </conditionalFormatting>
  <conditionalFormatting sqref="T98:T99">
    <cfRule type="cellIs" dxfId="3143" priority="1052" operator="equal">
      <formula>"NO ACEPTABLE"</formula>
    </cfRule>
    <cfRule type="cellIs" dxfId="3142" priority="1053" operator="equal">
      <formula>"NO ACEPTABLE, O ACEPTABLE CON CONTROL"</formula>
    </cfRule>
    <cfRule type="cellIs" dxfId="3141" priority="1054" operator="equal">
      <formula>"MEJORABLE"</formula>
    </cfRule>
    <cfRule type="cellIs" dxfId="3140" priority="1055" operator="equal">
      <formula>"MEJORABLE"</formula>
    </cfRule>
    <cfRule type="cellIs" dxfId="3139" priority="1057" operator="equal">
      <formula>"ACEPTABLE"</formula>
    </cfRule>
  </conditionalFormatting>
  <conditionalFormatting sqref="P100">
    <cfRule type="cellIs" dxfId="3138" priority="1048" operator="equal">
      <formula>"BAJO"</formula>
    </cfRule>
    <cfRule type="cellIs" dxfId="3137" priority="1049" operator="equal">
      <formula>"MEDIO"</formula>
    </cfRule>
    <cfRule type="cellIs" dxfId="3136" priority="1050" operator="equal">
      <formula>"ALTO"</formula>
    </cfRule>
  </conditionalFormatting>
  <conditionalFormatting sqref="S100">
    <cfRule type="cellIs" dxfId="3135" priority="1038" operator="equal">
      <formula>"I"</formula>
    </cfRule>
    <cfRule type="cellIs" dxfId="3134" priority="1043" operator="equal">
      <formula>"IV"</formula>
    </cfRule>
    <cfRule type="cellIs" dxfId="3133" priority="1045" operator="equal">
      <formula>"IV"</formula>
    </cfRule>
    <cfRule type="cellIs" dxfId="3132" priority="1046" operator="equal">
      <formula>"III"</formula>
    </cfRule>
    <cfRule type="cellIs" dxfId="3131" priority="1047" operator="equal">
      <formula>"II"</formula>
    </cfRule>
  </conditionalFormatting>
  <conditionalFormatting sqref="T100">
    <cfRule type="cellIs" dxfId="3130" priority="1039" operator="equal">
      <formula>"NO ACEPTABLE"</formula>
    </cfRule>
    <cfRule type="cellIs" dxfId="3129" priority="1040" operator="equal">
      <formula>"NO ACEPTABLE, O ACEPTABLE CON CONTROL"</formula>
    </cfRule>
    <cfRule type="cellIs" dxfId="3128" priority="1041" operator="equal">
      <formula>"MEJORABLE"</formula>
    </cfRule>
    <cfRule type="cellIs" dxfId="3127" priority="1042" operator="equal">
      <formula>"MEJORABLE"</formula>
    </cfRule>
    <cfRule type="cellIs" dxfId="3126" priority="1044" operator="equal">
      <formula>"ACEPTABLE"</formula>
    </cfRule>
  </conditionalFormatting>
  <conditionalFormatting sqref="P101">
    <cfRule type="cellIs" dxfId="3125" priority="1035" operator="equal">
      <formula>"BAJO"</formula>
    </cfRule>
    <cfRule type="cellIs" dxfId="3124" priority="1036" operator="equal">
      <formula>"MEDIO"</formula>
    </cfRule>
    <cfRule type="cellIs" dxfId="3123" priority="1037" operator="equal">
      <formula>"ALTO"</formula>
    </cfRule>
  </conditionalFormatting>
  <conditionalFormatting sqref="S101">
    <cfRule type="cellIs" dxfId="3122" priority="1025" operator="equal">
      <formula>"I"</formula>
    </cfRule>
    <cfRule type="cellIs" dxfId="3121" priority="1030" operator="equal">
      <formula>"IV"</formula>
    </cfRule>
    <cfRule type="cellIs" dxfId="3120" priority="1032" operator="equal">
      <formula>"IV"</formula>
    </cfRule>
    <cfRule type="cellIs" dxfId="3119" priority="1033" operator="equal">
      <formula>"III"</formula>
    </cfRule>
    <cfRule type="cellIs" dxfId="3118" priority="1034" operator="equal">
      <formula>"II"</formula>
    </cfRule>
  </conditionalFormatting>
  <conditionalFormatting sqref="T101">
    <cfRule type="cellIs" dxfId="3117" priority="1026" operator="equal">
      <formula>"NO ACEPTABLE"</formula>
    </cfRule>
    <cfRule type="cellIs" dxfId="3116" priority="1027" operator="equal">
      <formula>"NO ACEPTABLE, O ACEPTABLE CON CONTROL"</formula>
    </cfRule>
    <cfRule type="cellIs" dxfId="3115" priority="1028" operator="equal">
      <formula>"MEJORABLE"</formula>
    </cfRule>
    <cfRule type="cellIs" dxfId="3114" priority="1029" operator="equal">
      <formula>"MEJORABLE"</formula>
    </cfRule>
    <cfRule type="cellIs" dxfId="3113" priority="1031" operator="equal">
      <formula>"ACEPTABLE"</formula>
    </cfRule>
  </conditionalFormatting>
  <conditionalFormatting sqref="P104">
    <cfRule type="cellIs" dxfId="3112" priority="1022" operator="equal">
      <formula>"BAJO"</formula>
    </cfRule>
    <cfRule type="cellIs" dxfId="3111" priority="1023" operator="equal">
      <formula>"MEDIO"</formula>
    </cfRule>
    <cfRule type="cellIs" dxfId="3110" priority="1024" operator="equal">
      <formula>"ALTO"</formula>
    </cfRule>
  </conditionalFormatting>
  <conditionalFormatting sqref="S104">
    <cfRule type="cellIs" dxfId="3109" priority="1012" operator="equal">
      <formula>"I"</formula>
    </cfRule>
    <cfRule type="cellIs" dxfId="3108" priority="1017" operator="equal">
      <formula>"IV"</formula>
    </cfRule>
    <cfRule type="cellIs" dxfId="3107" priority="1019" operator="equal">
      <formula>"IV"</formula>
    </cfRule>
    <cfRule type="cellIs" dxfId="3106" priority="1020" operator="equal">
      <formula>"III"</formula>
    </cfRule>
    <cfRule type="cellIs" dxfId="3105" priority="1021" operator="equal">
      <formula>"II"</formula>
    </cfRule>
  </conditionalFormatting>
  <conditionalFormatting sqref="T104">
    <cfRule type="cellIs" dxfId="3104" priority="1013" operator="equal">
      <formula>"NO ACEPTABLE"</formula>
    </cfRule>
    <cfRule type="cellIs" dxfId="3103" priority="1014" operator="equal">
      <formula>"NO ACEPTABLE, O ACEPTABLE CON CONTROL"</formula>
    </cfRule>
    <cfRule type="cellIs" dxfId="3102" priority="1015" operator="equal">
      <formula>"MEJORABLE"</formula>
    </cfRule>
    <cfRule type="cellIs" dxfId="3101" priority="1016" operator="equal">
      <formula>"MEJORABLE"</formula>
    </cfRule>
    <cfRule type="cellIs" dxfId="3100" priority="1018" operator="equal">
      <formula>"ACEPTABLE"</formula>
    </cfRule>
  </conditionalFormatting>
  <conditionalFormatting sqref="P103">
    <cfRule type="cellIs" dxfId="3099" priority="1009" operator="equal">
      <formula>"BAJO"</formula>
    </cfRule>
    <cfRule type="cellIs" dxfId="3098" priority="1010" operator="equal">
      <formula>"MEDIO"</formula>
    </cfRule>
    <cfRule type="cellIs" dxfId="3097" priority="1011" operator="equal">
      <formula>"ALTO"</formula>
    </cfRule>
  </conditionalFormatting>
  <conditionalFormatting sqref="S103">
    <cfRule type="cellIs" dxfId="3096" priority="999" operator="equal">
      <formula>"I"</formula>
    </cfRule>
    <cfRule type="cellIs" dxfId="3095" priority="1004" operator="equal">
      <formula>"IV"</formula>
    </cfRule>
    <cfRule type="cellIs" dxfId="3094" priority="1006" operator="equal">
      <formula>"IV"</formula>
    </cfRule>
    <cfRule type="cellIs" dxfId="3093" priority="1007" operator="equal">
      <formula>"III"</formula>
    </cfRule>
    <cfRule type="cellIs" dxfId="3092" priority="1008" operator="equal">
      <formula>"II"</formula>
    </cfRule>
  </conditionalFormatting>
  <conditionalFormatting sqref="T103">
    <cfRule type="cellIs" dxfId="3091" priority="1000" operator="equal">
      <formula>"NO ACEPTABLE"</formula>
    </cfRule>
    <cfRule type="cellIs" dxfId="3090" priority="1001" operator="equal">
      <formula>"NO ACEPTABLE, O ACEPTABLE CON CONTROL"</formula>
    </cfRule>
    <cfRule type="cellIs" dxfId="3089" priority="1002" operator="equal">
      <formula>"MEJORABLE"</formula>
    </cfRule>
    <cfRule type="cellIs" dxfId="3088" priority="1003" operator="equal">
      <formula>"MEJORABLE"</formula>
    </cfRule>
    <cfRule type="cellIs" dxfId="3087" priority="1005" operator="equal">
      <formula>"ACEPTABLE"</formula>
    </cfRule>
  </conditionalFormatting>
  <conditionalFormatting sqref="P105">
    <cfRule type="cellIs" dxfId="3086" priority="996" operator="equal">
      <formula>"BAJO"</formula>
    </cfRule>
    <cfRule type="cellIs" dxfId="3085" priority="997" operator="equal">
      <formula>"MEDIO"</formula>
    </cfRule>
    <cfRule type="cellIs" dxfId="3084" priority="998" operator="equal">
      <formula>"ALTO"</formula>
    </cfRule>
  </conditionalFormatting>
  <conditionalFormatting sqref="S105">
    <cfRule type="cellIs" dxfId="3083" priority="986" operator="equal">
      <formula>"I"</formula>
    </cfRule>
    <cfRule type="cellIs" dxfId="3082" priority="991" operator="equal">
      <formula>"IV"</formula>
    </cfRule>
    <cfRule type="cellIs" dxfId="3081" priority="993" operator="equal">
      <formula>"IV"</formula>
    </cfRule>
    <cfRule type="cellIs" dxfId="3080" priority="994" operator="equal">
      <formula>"III"</formula>
    </cfRule>
    <cfRule type="cellIs" dxfId="3079" priority="995" operator="equal">
      <formula>"II"</formula>
    </cfRule>
  </conditionalFormatting>
  <conditionalFormatting sqref="T105">
    <cfRule type="cellIs" dxfId="3078" priority="987" operator="equal">
      <formula>"NO ACEPTABLE"</formula>
    </cfRule>
    <cfRule type="cellIs" dxfId="3077" priority="988" operator="equal">
      <formula>"NO ACEPTABLE, O ACEPTABLE CON CONTROL"</formula>
    </cfRule>
    <cfRule type="cellIs" dxfId="3076" priority="989" operator="equal">
      <formula>"MEJORABLE"</formula>
    </cfRule>
    <cfRule type="cellIs" dxfId="3075" priority="990" operator="equal">
      <formula>"MEJORABLE"</formula>
    </cfRule>
    <cfRule type="cellIs" dxfId="3074" priority="992" operator="equal">
      <formula>"ACEPTABLE"</formula>
    </cfRule>
  </conditionalFormatting>
  <conditionalFormatting sqref="P106">
    <cfRule type="cellIs" dxfId="3073" priority="983" operator="equal">
      <formula>"BAJO"</formula>
    </cfRule>
    <cfRule type="cellIs" dxfId="3072" priority="984" operator="equal">
      <formula>"MEDIO"</formula>
    </cfRule>
    <cfRule type="cellIs" dxfId="3071" priority="985" operator="equal">
      <formula>"ALTO"</formula>
    </cfRule>
  </conditionalFormatting>
  <conditionalFormatting sqref="S106">
    <cfRule type="cellIs" dxfId="3070" priority="973" operator="equal">
      <formula>"I"</formula>
    </cfRule>
    <cfRule type="cellIs" dxfId="3069" priority="978" operator="equal">
      <formula>"IV"</formula>
    </cfRule>
    <cfRule type="cellIs" dxfId="3068" priority="980" operator="equal">
      <formula>"IV"</formula>
    </cfRule>
    <cfRule type="cellIs" dxfId="3067" priority="981" operator="equal">
      <formula>"III"</formula>
    </cfRule>
    <cfRule type="cellIs" dxfId="3066" priority="982" operator="equal">
      <formula>"II"</formula>
    </cfRule>
  </conditionalFormatting>
  <conditionalFormatting sqref="T106">
    <cfRule type="cellIs" dxfId="3065" priority="974" operator="equal">
      <formula>"NO ACEPTABLE"</formula>
    </cfRule>
    <cfRule type="cellIs" dxfId="3064" priority="975" operator="equal">
      <formula>"NO ACEPTABLE, O ACEPTABLE CON CONTROL"</formula>
    </cfRule>
    <cfRule type="cellIs" dxfId="3063" priority="976" operator="equal">
      <formula>"MEJORABLE"</formula>
    </cfRule>
    <cfRule type="cellIs" dxfId="3062" priority="977" operator="equal">
      <formula>"MEJORABLE"</formula>
    </cfRule>
    <cfRule type="cellIs" dxfId="3061" priority="979" operator="equal">
      <formula>"ACEPTABLE"</formula>
    </cfRule>
  </conditionalFormatting>
  <conditionalFormatting sqref="P107">
    <cfRule type="cellIs" dxfId="3060" priority="970" operator="equal">
      <formula>"BAJO"</formula>
    </cfRule>
    <cfRule type="cellIs" dxfId="3059" priority="971" operator="equal">
      <formula>"MEDIO"</formula>
    </cfRule>
    <cfRule type="cellIs" dxfId="3058" priority="972" operator="equal">
      <formula>"ALTO"</formula>
    </cfRule>
  </conditionalFormatting>
  <conditionalFormatting sqref="S107">
    <cfRule type="cellIs" dxfId="3057" priority="960" operator="equal">
      <formula>"I"</formula>
    </cfRule>
    <cfRule type="cellIs" dxfId="3056" priority="965" operator="equal">
      <formula>"IV"</formula>
    </cfRule>
    <cfRule type="cellIs" dxfId="3055" priority="967" operator="equal">
      <formula>"IV"</formula>
    </cfRule>
    <cfRule type="cellIs" dxfId="3054" priority="968" operator="equal">
      <formula>"III"</formula>
    </cfRule>
    <cfRule type="cellIs" dxfId="3053" priority="969" operator="equal">
      <formula>"II"</formula>
    </cfRule>
  </conditionalFormatting>
  <conditionalFormatting sqref="T107">
    <cfRule type="cellIs" dxfId="3052" priority="961" operator="equal">
      <formula>"NO ACEPTABLE"</formula>
    </cfRule>
    <cfRule type="cellIs" dxfId="3051" priority="962" operator="equal">
      <formula>"NO ACEPTABLE, O ACEPTABLE CON CONTROL"</formula>
    </cfRule>
    <cfRule type="cellIs" dxfId="3050" priority="963" operator="equal">
      <formula>"MEJORABLE"</formula>
    </cfRule>
    <cfRule type="cellIs" dxfId="3049" priority="964" operator="equal">
      <formula>"MEJORABLE"</formula>
    </cfRule>
    <cfRule type="cellIs" dxfId="3048" priority="966" operator="equal">
      <formula>"ACEPTABLE"</formula>
    </cfRule>
  </conditionalFormatting>
  <conditionalFormatting sqref="P102">
    <cfRule type="cellIs" dxfId="3047" priority="957" operator="equal">
      <formula>"BAJO"</formula>
    </cfRule>
    <cfRule type="cellIs" dxfId="3046" priority="958" operator="equal">
      <formula>"MEDIO"</formula>
    </cfRule>
    <cfRule type="cellIs" dxfId="3045" priority="959" operator="equal">
      <formula>"ALTO"</formula>
    </cfRule>
  </conditionalFormatting>
  <conditionalFormatting sqref="S102">
    <cfRule type="cellIs" dxfId="3044" priority="947" operator="equal">
      <formula>"I"</formula>
    </cfRule>
    <cfRule type="cellIs" dxfId="3043" priority="952" operator="equal">
      <formula>"IV"</formula>
    </cfRule>
    <cfRule type="cellIs" dxfId="3042" priority="954" operator="equal">
      <formula>"IV"</formula>
    </cfRule>
    <cfRule type="cellIs" dxfId="3041" priority="955" operator="equal">
      <formula>"III"</formula>
    </cfRule>
    <cfRule type="cellIs" dxfId="3040" priority="956" operator="equal">
      <formula>"II"</formula>
    </cfRule>
  </conditionalFormatting>
  <conditionalFormatting sqref="T102">
    <cfRule type="cellIs" dxfId="3039" priority="948" operator="equal">
      <formula>"NO ACEPTABLE"</formula>
    </cfRule>
    <cfRule type="cellIs" dxfId="3038" priority="949" operator="equal">
      <formula>"NO ACEPTABLE, O ACEPTABLE CON CONTROL"</formula>
    </cfRule>
    <cfRule type="cellIs" dxfId="3037" priority="950" operator="equal">
      <formula>"MEJORABLE"</formula>
    </cfRule>
    <cfRule type="cellIs" dxfId="3036" priority="951" operator="equal">
      <formula>"MEJORABLE"</formula>
    </cfRule>
    <cfRule type="cellIs" dxfId="3035" priority="953" operator="equal">
      <formula>"ACEPTABLE"</formula>
    </cfRule>
  </conditionalFormatting>
  <conditionalFormatting sqref="P110">
    <cfRule type="cellIs" dxfId="3034" priority="944" operator="equal">
      <formula>"BAJO"</formula>
    </cfRule>
    <cfRule type="cellIs" dxfId="3033" priority="945" operator="equal">
      <formula>"MEDIO"</formula>
    </cfRule>
    <cfRule type="cellIs" dxfId="3032" priority="946" operator="equal">
      <formula>"ALTO"</formula>
    </cfRule>
  </conditionalFormatting>
  <conditionalFormatting sqref="S110">
    <cfRule type="cellIs" dxfId="3031" priority="934" operator="equal">
      <formula>"I"</formula>
    </cfRule>
    <cfRule type="cellIs" dxfId="3030" priority="939" operator="equal">
      <formula>"IV"</formula>
    </cfRule>
    <cfRule type="cellIs" dxfId="3029" priority="941" operator="equal">
      <formula>"IV"</formula>
    </cfRule>
    <cfRule type="cellIs" dxfId="3028" priority="942" operator="equal">
      <formula>"III"</formula>
    </cfRule>
    <cfRule type="cellIs" dxfId="3027" priority="943" operator="equal">
      <formula>"II"</formula>
    </cfRule>
  </conditionalFormatting>
  <conditionalFormatting sqref="T110">
    <cfRule type="cellIs" dxfId="3026" priority="935" operator="equal">
      <formula>"NO ACEPTABLE"</formula>
    </cfRule>
    <cfRule type="cellIs" dxfId="3025" priority="936" operator="equal">
      <formula>"NO ACEPTABLE, O ACEPTABLE CON CONTROL"</formula>
    </cfRule>
    <cfRule type="cellIs" dxfId="3024" priority="937" operator="equal">
      <formula>"MEJORABLE"</formula>
    </cfRule>
    <cfRule type="cellIs" dxfId="3023" priority="938" operator="equal">
      <formula>"MEJORABLE"</formula>
    </cfRule>
    <cfRule type="cellIs" dxfId="3022" priority="940" operator="equal">
      <formula>"ACEPTABLE"</formula>
    </cfRule>
  </conditionalFormatting>
  <conditionalFormatting sqref="P111">
    <cfRule type="cellIs" dxfId="3021" priority="931" operator="equal">
      <formula>"BAJO"</formula>
    </cfRule>
    <cfRule type="cellIs" dxfId="3020" priority="932" operator="equal">
      <formula>"MEDIO"</formula>
    </cfRule>
    <cfRule type="cellIs" dxfId="3019" priority="933" operator="equal">
      <formula>"ALTO"</formula>
    </cfRule>
  </conditionalFormatting>
  <conditionalFormatting sqref="S111">
    <cfRule type="cellIs" dxfId="3018" priority="921" operator="equal">
      <formula>"I"</formula>
    </cfRule>
    <cfRule type="cellIs" dxfId="3017" priority="926" operator="equal">
      <formula>"IV"</formula>
    </cfRule>
    <cfRule type="cellIs" dxfId="3016" priority="928" operator="equal">
      <formula>"IV"</formula>
    </cfRule>
    <cfRule type="cellIs" dxfId="3015" priority="929" operator="equal">
      <formula>"III"</formula>
    </cfRule>
    <cfRule type="cellIs" dxfId="3014" priority="930" operator="equal">
      <formula>"II"</formula>
    </cfRule>
  </conditionalFormatting>
  <conditionalFormatting sqref="T111">
    <cfRule type="cellIs" dxfId="3013" priority="922" operator="equal">
      <formula>"NO ACEPTABLE"</formula>
    </cfRule>
    <cfRule type="cellIs" dxfId="3012" priority="923" operator="equal">
      <formula>"NO ACEPTABLE, O ACEPTABLE CON CONTROL"</formula>
    </cfRule>
    <cfRule type="cellIs" dxfId="3011" priority="924" operator="equal">
      <formula>"MEJORABLE"</formula>
    </cfRule>
    <cfRule type="cellIs" dxfId="3010" priority="925" operator="equal">
      <formula>"MEJORABLE"</formula>
    </cfRule>
    <cfRule type="cellIs" dxfId="3009" priority="927" operator="equal">
      <formula>"ACEPTABLE"</formula>
    </cfRule>
  </conditionalFormatting>
  <conditionalFormatting sqref="P112">
    <cfRule type="cellIs" dxfId="3008" priority="918" operator="equal">
      <formula>"BAJO"</formula>
    </cfRule>
    <cfRule type="cellIs" dxfId="3007" priority="919" operator="equal">
      <formula>"MEDIO"</formula>
    </cfRule>
    <cfRule type="cellIs" dxfId="3006" priority="920" operator="equal">
      <formula>"ALTO"</formula>
    </cfRule>
  </conditionalFormatting>
  <conditionalFormatting sqref="S112">
    <cfRule type="cellIs" dxfId="3005" priority="908" operator="equal">
      <formula>"I"</formula>
    </cfRule>
    <cfRule type="cellIs" dxfId="3004" priority="913" operator="equal">
      <formula>"IV"</formula>
    </cfRule>
    <cfRule type="cellIs" dxfId="3003" priority="915" operator="equal">
      <formula>"IV"</formula>
    </cfRule>
    <cfRule type="cellIs" dxfId="3002" priority="916" operator="equal">
      <formula>"III"</formula>
    </cfRule>
    <cfRule type="cellIs" dxfId="3001" priority="917" operator="equal">
      <formula>"II"</formula>
    </cfRule>
  </conditionalFormatting>
  <conditionalFormatting sqref="T112">
    <cfRule type="cellIs" dxfId="3000" priority="909" operator="equal">
      <formula>"NO ACEPTABLE"</formula>
    </cfRule>
    <cfRule type="cellIs" dxfId="2999" priority="910" operator="equal">
      <formula>"NO ACEPTABLE, O ACEPTABLE CON CONTROL"</formula>
    </cfRule>
    <cfRule type="cellIs" dxfId="2998" priority="911" operator="equal">
      <formula>"MEJORABLE"</formula>
    </cfRule>
    <cfRule type="cellIs" dxfId="2997" priority="912" operator="equal">
      <formula>"MEJORABLE"</formula>
    </cfRule>
    <cfRule type="cellIs" dxfId="2996" priority="914" operator="equal">
      <formula>"ACEPTABLE"</formula>
    </cfRule>
  </conditionalFormatting>
  <conditionalFormatting sqref="P114">
    <cfRule type="cellIs" dxfId="2995" priority="905" operator="equal">
      <formula>"BAJO"</formula>
    </cfRule>
    <cfRule type="cellIs" dxfId="2994" priority="906" operator="equal">
      <formula>"MEDIO"</formula>
    </cfRule>
    <cfRule type="cellIs" dxfId="2993" priority="907" operator="equal">
      <formula>"ALTO"</formula>
    </cfRule>
  </conditionalFormatting>
  <conditionalFormatting sqref="S114">
    <cfRule type="cellIs" dxfId="2992" priority="895" operator="equal">
      <formula>"I"</formula>
    </cfRule>
    <cfRule type="cellIs" dxfId="2991" priority="900" operator="equal">
      <formula>"IV"</formula>
    </cfRule>
    <cfRule type="cellIs" dxfId="2990" priority="902" operator="equal">
      <formula>"IV"</formula>
    </cfRule>
    <cfRule type="cellIs" dxfId="2989" priority="903" operator="equal">
      <formula>"III"</formula>
    </cfRule>
    <cfRule type="cellIs" dxfId="2988" priority="904" operator="equal">
      <formula>"II"</formula>
    </cfRule>
  </conditionalFormatting>
  <conditionalFormatting sqref="T114">
    <cfRule type="cellIs" dxfId="2987" priority="896" operator="equal">
      <formula>"NO ACEPTABLE"</formula>
    </cfRule>
    <cfRule type="cellIs" dxfId="2986" priority="897" operator="equal">
      <formula>"NO ACEPTABLE, O ACEPTABLE CON CONTROL"</formula>
    </cfRule>
    <cfRule type="cellIs" dxfId="2985" priority="898" operator="equal">
      <formula>"MEJORABLE"</formula>
    </cfRule>
    <cfRule type="cellIs" dxfId="2984" priority="899" operator="equal">
      <formula>"MEJORABLE"</formula>
    </cfRule>
    <cfRule type="cellIs" dxfId="2983" priority="901" operator="equal">
      <formula>"ACEPTABLE"</formula>
    </cfRule>
  </conditionalFormatting>
  <conditionalFormatting sqref="P108">
    <cfRule type="cellIs" dxfId="2982" priority="892" operator="equal">
      <formula>"BAJO"</formula>
    </cfRule>
    <cfRule type="cellIs" dxfId="2981" priority="893" operator="equal">
      <formula>"MEDIO"</formula>
    </cfRule>
    <cfRule type="cellIs" dxfId="2980" priority="894" operator="equal">
      <formula>"ALTO"</formula>
    </cfRule>
  </conditionalFormatting>
  <conditionalFormatting sqref="S108">
    <cfRule type="cellIs" dxfId="2979" priority="882" operator="equal">
      <formula>"I"</formula>
    </cfRule>
    <cfRule type="cellIs" dxfId="2978" priority="887" operator="equal">
      <formula>"IV"</formula>
    </cfRule>
    <cfRule type="cellIs" dxfId="2977" priority="889" operator="equal">
      <formula>"IV"</formula>
    </cfRule>
    <cfRule type="cellIs" dxfId="2976" priority="890" operator="equal">
      <formula>"III"</formula>
    </cfRule>
    <cfRule type="cellIs" dxfId="2975" priority="891" operator="equal">
      <formula>"II"</formula>
    </cfRule>
  </conditionalFormatting>
  <conditionalFormatting sqref="T108">
    <cfRule type="cellIs" dxfId="2974" priority="883" operator="equal">
      <formula>"NO ACEPTABLE"</formula>
    </cfRule>
    <cfRule type="cellIs" dxfId="2973" priority="884" operator="equal">
      <formula>"NO ACEPTABLE, O ACEPTABLE CON CONTROL"</formula>
    </cfRule>
    <cfRule type="cellIs" dxfId="2972" priority="885" operator="equal">
      <formula>"MEJORABLE"</formula>
    </cfRule>
    <cfRule type="cellIs" dxfId="2971" priority="886" operator="equal">
      <formula>"MEJORABLE"</formula>
    </cfRule>
    <cfRule type="cellIs" dxfId="2970" priority="888" operator="equal">
      <formula>"ACEPTABLE"</formula>
    </cfRule>
  </conditionalFormatting>
  <conditionalFormatting sqref="P113">
    <cfRule type="cellIs" dxfId="2969" priority="879" operator="equal">
      <formula>"BAJO"</formula>
    </cfRule>
    <cfRule type="cellIs" dxfId="2968" priority="880" operator="equal">
      <formula>"MEDIO"</formula>
    </cfRule>
    <cfRule type="cellIs" dxfId="2967" priority="881" operator="equal">
      <formula>"ALTO"</formula>
    </cfRule>
  </conditionalFormatting>
  <conditionalFormatting sqref="S113">
    <cfRule type="cellIs" dxfId="2966" priority="869" operator="equal">
      <formula>"I"</formula>
    </cfRule>
    <cfRule type="cellIs" dxfId="2965" priority="874" operator="equal">
      <formula>"IV"</formula>
    </cfRule>
    <cfRule type="cellIs" dxfId="2964" priority="876" operator="equal">
      <formula>"IV"</formula>
    </cfRule>
    <cfRule type="cellIs" dxfId="2963" priority="877" operator="equal">
      <formula>"III"</formula>
    </cfRule>
    <cfRule type="cellIs" dxfId="2962" priority="878" operator="equal">
      <formula>"II"</formula>
    </cfRule>
  </conditionalFormatting>
  <conditionalFormatting sqref="T113">
    <cfRule type="cellIs" dxfId="2961" priority="870" operator="equal">
      <formula>"NO ACEPTABLE"</formula>
    </cfRule>
    <cfRule type="cellIs" dxfId="2960" priority="871" operator="equal">
      <formula>"NO ACEPTABLE, O ACEPTABLE CON CONTROL"</formula>
    </cfRule>
    <cfRule type="cellIs" dxfId="2959" priority="872" operator="equal">
      <formula>"MEJORABLE"</formula>
    </cfRule>
    <cfRule type="cellIs" dxfId="2958" priority="873" operator="equal">
      <formula>"MEJORABLE"</formula>
    </cfRule>
    <cfRule type="cellIs" dxfId="2957" priority="875" operator="equal">
      <formula>"ACEPTABLE"</formula>
    </cfRule>
  </conditionalFormatting>
  <conditionalFormatting sqref="P121">
    <cfRule type="cellIs" dxfId="2956" priority="866" operator="equal">
      <formula>"BAJO"</formula>
    </cfRule>
    <cfRule type="cellIs" dxfId="2955" priority="867" operator="equal">
      <formula>"MEDIO"</formula>
    </cfRule>
    <cfRule type="cellIs" dxfId="2954" priority="868" operator="equal">
      <formula>"ALTO"</formula>
    </cfRule>
  </conditionalFormatting>
  <conditionalFormatting sqref="S121">
    <cfRule type="cellIs" dxfId="2953" priority="856" operator="equal">
      <formula>"I"</formula>
    </cfRule>
    <cfRule type="cellIs" dxfId="2952" priority="861" operator="equal">
      <formula>"IV"</formula>
    </cfRule>
    <cfRule type="cellIs" dxfId="2951" priority="863" operator="equal">
      <formula>"IV"</formula>
    </cfRule>
    <cfRule type="cellIs" dxfId="2950" priority="864" operator="equal">
      <formula>"III"</formula>
    </cfRule>
    <cfRule type="cellIs" dxfId="2949" priority="865" operator="equal">
      <formula>"II"</formula>
    </cfRule>
  </conditionalFormatting>
  <conditionalFormatting sqref="T121">
    <cfRule type="cellIs" dxfId="2948" priority="857" operator="equal">
      <formula>"NO ACEPTABLE"</formula>
    </cfRule>
    <cfRule type="cellIs" dxfId="2947" priority="858" operator="equal">
      <formula>"NO ACEPTABLE, O ACEPTABLE CON CONTROL"</formula>
    </cfRule>
    <cfRule type="cellIs" dxfId="2946" priority="859" operator="equal">
      <formula>"MEJORABLE"</formula>
    </cfRule>
    <cfRule type="cellIs" dxfId="2945" priority="860" operator="equal">
      <formula>"MEJORABLE"</formula>
    </cfRule>
    <cfRule type="cellIs" dxfId="2944" priority="862" operator="equal">
      <formula>"ACEPTABLE"</formula>
    </cfRule>
  </conditionalFormatting>
  <conditionalFormatting sqref="P124">
    <cfRule type="cellIs" dxfId="2943" priority="827" operator="equal">
      <formula>"BAJO"</formula>
    </cfRule>
    <cfRule type="cellIs" dxfId="2942" priority="828" operator="equal">
      <formula>"MEDIO"</formula>
    </cfRule>
    <cfRule type="cellIs" dxfId="2941" priority="829" operator="equal">
      <formula>"ALTO"</formula>
    </cfRule>
  </conditionalFormatting>
  <conditionalFormatting sqref="S124">
    <cfRule type="cellIs" dxfId="2940" priority="817" operator="equal">
      <formula>"I"</formula>
    </cfRule>
    <cfRule type="cellIs" dxfId="2939" priority="822" operator="equal">
      <formula>"IV"</formula>
    </cfRule>
    <cfRule type="cellIs" dxfId="2938" priority="824" operator="equal">
      <formula>"IV"</formula>
    </cfRule>
    <cfRule type="cellIs" dxfId="2937" priority="825" operator="equal">
      <formula>"III"</formula>
    </cfRule>
    <cfRule type="cellIs" dxfId="2936" priority="826" operator="equal">
      <formula>"II"</formula>
    </cfRule>
  </conditionalFormatting>
  <conditionalFormatting sqref="T124">
    <cfRule type="cellIs" dxfId="2935" priority="818" operator="equal">
      <formula>"NO ACEPTABLE"</formula>
    </cfRule>
    <cfRule type="cellIs" dxfId="2934" priority="819" operator="equal">
      <formula>"NO ACEPTABLE, O ACEPTABLE CON CONTROL"</formula>
    </cfRule>
    <cfRule type="cellIs" dxfId="2933" priority="820" operator="equal">
      <formula>"MEJORABLE"</formula>
    </cfRule>
    <cfRule type="cellIs" dxfId="2932" priority="821" operator="equal">
      <formula>"MEJORABLE"</formula>
    </cfRule>
    <cfRule type="cellIs" dxfId="2931" priority="823" operator="equal">
      <formula>"ACEPTABLE"</formula>
    </cfRule>
  </conditionalFormatting>
  <conditionalFormatting sqref="P122">
    <cfRule type="cellIs" dxfId="2930" priority="853" operator="equal">
      <formula>"BAJO"</formula>
    </cfRule>
    <cfRule type="cellIs" dxfId="2929" priority="854" operator="equal">
      <formula>"MEDIO"</formula>
    </cfRule>
    <cfRule type="cellIs" dxfId="2928" priority="855" operator="equal">
      <formula>"ALTO"</formula>
    </cfRule>
  </conditionalFormatting>
  <conditionalFormatting sqref="S122">
    <cfRule type="cellIs" dxfId="2927" priority="843" operator="equal">
      <formula>"I"</formula>
    </cfRule>
    <cfRule type="cellIs" dxfId="2926" priority="848" operator="equal">
      <formula>"IV"</formula>
    </cfRule>
    <cfRule type="cellIs" dxfId="2925" priority="850" operator="equal">
      <formula>"IV"</formula>
    </cfRule>
    <cfRule type="cellIs" dxfId="2924" priority="851" operator="equal">
      <formula>"III"</formula>
    </cfRule>
    <cfRule type="cellIs" dxfId="2923" priority="852" operator="equal">
      <formula>"II"</formula>
    </cfRule>
  </conditionalFormatting>
  <conditionalFormatting sqref="T122">
    <cfRule type="cellIs" dxfId="2922" priority="844" operator="equal">
      <formula>"NO ACEPTABLE"</formula>
    </cfRule>
    <cfRule type="cellIs" dxfId="2921" priority="845" operator="equal">
      <formula>"NO ACEPTABLE, O ACEPTABLE CON CONTROL"</formula>
    </cfRule>
    <cfRule type="cellIs" dxfId="2920" priority="846" operator="equal">
      <formula>"MEJORABLE"</formula>
    </cfRule>
    <cfRule type="cellIs" dxfId="2919" priority="847" operator="equal">
      <formula>"MEJORABLE"</formula>
    </cfRule>
    <cfRule type="cellIs" dxfId="2918" priority="849" operator="equal">
      <formula>"ACEPTABLE"</formula>
    </cfRule>
  </conditionalFormatting>
  <conditionalFormatting sqref="P123">
    <cfRule type="cellIs" dxfId="2917" priority="840" operator="equal">
      <formula>"BAJO"</formula>
    </cfRule>
    <cfRule type="cellIs" dxfId="2916" priority="841" operator="equal">
      <formula>"MEDIO"</formula>
    </cfRule>
    <cfRule type="cellIs" dxfId="2915" priority="842" operator="equal">
      <formula>"ALTO"</formula>
    </cfRule>
  </conditionalFormatting>
  <conditionalFormatting sqref="S123">
    <cfRule type="cellIs" dxfId="2914" priority="830" operator="equal">
      <formula>"I"</formula>
    </cfRule>
    <cfRule type="cellIs" dxfId="2913" priority="835" operator="equal">
      <formula>"IV"</formula>
    </cfRule>
    <cfRule type="cellIs" dxfId="2912" priority="837" operator="equal">
      <formula>"IV"</formula>
    </cfRule>
    <cfRule type="cellIs" dxfId="2911" priority="838" operator="equal">
      <formula>"III"</formula>
    </cfRule>
    <cfRule type="cellIs" dxfId="2910" priority="839" operator="equal">
      <formula>"II"</formula>
    </cfRule>
  </conditionalFormatting>
  <conditionalFormatting sqref="T123">
    <cfRule type="cellIs" dxfId="2909" priority="831" operator="equal">
      <formula>"NO ACEPTABLE"</formula>
    </cfRule>
    <cfRule type="cellIs" dxfId="2908" priority="832" operator="equal">
      <formula>"NO ACEPTABLE, O ACEPTABLE CON CONTROL"</formula>
    </cfRule>
    <cfRule type="cellIs" dxfId="2907" priority="833" operator="equal">
      <formula>"MEJORABLE"</formula>
    </cfRule>
    <cfRule type="cellIs" dxfId="2906" priority="834" operator="equal">
      <formula>"MEJORABLE"</formula>
    </cfRule>
    <cfRule type="cellIs" dxfId="2905" priority="836" operator="equal">
      <formula>"ACEPTABLE"</formula>
    </cfRule>
  </conditionalFormatting>
  <conditionalFormatting sqref="P125">
    <cfRule type="cellIs" dxfId="2904" priority="814" operator="equal">
      <formula>"BAJO"</formula>
    </cfRule>
    <cfRule type="cellIs" dxfId="2903" priority="815" operator="equal">
      <formula>"MEDIO"</formula>
    </cfRule>
    <cfRule type="cellIs" dxfId="2902" priority="816" operator="equal">
      <formula>"ALTO"</formula>
    </cfRule>
  </conditionalFormatting>
  <conditionalFormatting sqref="S125">
    <cfRule type="cellIs" dxfId="2901" priority="804" operator="equal">
      <formula>"I"</formula>
    </cfRule>
    <cfRule type="cellIs" dxfId="2900" priority="809" operator="equal">
      <formula>"IV"</formula>
    </cfRule>
    <cfRule type="cellIs" dxfId="2899" priority="811" operator="equal">
      <formula>"IV"</formula>
    </cfRule>
    <cfRule type="cellIs" dxfId="2898" priority="812" operator="equal">
      <formula>"III"</formula>
    </cfRule>
    <cfRule type="cellIs" dxfId="2897" priority="813" operator="equal">
      <formula>"II"</formula>
    </cfRule>
  </conditionalFormatting>
  <conditionalFormatting sqref="T125">
    <cfRule type="cellIs" dxfId="2896" priority="805" operator="equal">
      <formula>"NO ACEPTABLE"</formula>
    </cfRule>
    <cfRule type="cellIs" dxfId="2895" priority="806" operator="equal">
      <formula>"NO ACEPTABLE, O ACEPTABLE CON CONTROL"</formula>
    </cfRule>
    <cfRule type="cellIs" dxfId="2894" priority="807" operator="equal">
      <formula>"MEJORABLE"</formula>
    </cfRule>
    <cfRule type="cellIs" dxfId="2893" priority="808" operator="equal">
      <formula>"MEJORABLE"</formula>
    </cfRule>
    <cfRule type="cellIs" dxfId="2892" priority="810" operator="equal">
      <formula>"ACEPTABLE"</formula>
    </cfRule>
  </conditionalFormatting>
  <conditionalFormatting sqref="P126">
    <cfRule type="cellIs" dxfId="2891" priority="801" operator="equal">
      <formula>"BAJO"</formula>
    </cfRule>
    <cfRule type="cellIs" dxfId="2890" priority="802" operator="equal">
      <formula>"MEDIO"</formula>
    </cfRule>
    <cfRule type="cellIs" dxfId="2889" priority="803" operator="equal">
      <formula>"ALTO"</formula>
    </cfRule>
  </conditionalFormatting>
  <conditionalFormatting sqref="S126">
    <cfRule type="cellIs" dxfId="2888" priority="791" operator="equal">
      <formula>"I"</formula>
    </cfRule>
    <cfRule type="cellIs" dxfId="2887" priority="796" operator="equal">
      <formula>"IV"</formula>
    </cfRule>
    <cfRule type="cellIs" dxfId="2886" priority="798" operator="equal">
      <formula>"IV"</formula>
    </cfRule>
    <cfRule type="cellIs" dxfId="2885" priority="799" operator="equal">
      <formula>"III"</formula>
    </cfRule>
    <cfRule type="cellIs" dxfId="2884" priority="800" operator="equal">
      <formula>"II"</formula>
    </cfRule>
  </conditionalFormatting>
  <conditionalFormatting sqref="T126">
    <cfRule type="cellIs" dxfId="2883" priority="792" operator="equal">
      <formula>"NO ACEPTABLE"</formula>
    </cfRule>
    <cfRule type="cellIs" dxfId="2882" priority="793" operator="equal">
      <formula>"NO ACEPTABLE, O ACEPTABLE CON CONTROL"</formula>
    </cfRule>
    <cfRule type="cellIs" dxfId="2881" priority="794" operator="equal">
      <formula>"MEJORABLE"</formula>
    </cfRule>
    <cfRule type="cellIs" dxfId="2880" priority="795" operator="equal">
      <formula>"MEJORABLE"</formula>
    </cfRule>
    <cfRule type="cellIs" dxfId="2879" priority="797" operator="equal">
      <formula>"ACEPTABLE"</formula>
    </cfRule>
  </conditionalFormatting>
  <conditionalFormatting sqref="P128">
    <cfRule type="cellIs" dxfId="2878" priority="788" operator="equal">
      <formula>"BAJO"</formula>
    </cfRule>
    <cfRule type="cellIs" dxfId="2877" priority="789" operator="equal">
      <formula>"MEDIO"</formula>
    </cfRule>
    <cfRule type="cellIs" dxfId="2876" priority="790" operator="equal">
      <formula>"ALTO"</formula>
    </cfRule>
  </conditionalFormatting>
  <conditionalFormatting sqref="S128">
    <cfRule type="cellIs" dxfId="2875" priority="778" operator="equal">
      <formula>"I"</formula>
    </cfRule>
    <cfRule type="cellIs" dxfId="2874" priority="783" operator="equal">
      <formula>"IV"</formula>
    </cfRule>
    <cfRule type="cellIs" dxfId="2873" priority="785" operator="equal">
      <formula>"IV"</formula>
    </cfRule>
    <cfRule type="cellIs" dxfId="2872" priority="786" operator="equal">
      <formula>"III"</formula>
    </cfRule>
    <cfRule type="cellIs" dxfId="2871" priority="787" operator="equal">
      <formula>"II"</formula>
    </cfRule>
  </conditionalFormatting>
  <conditionalFormatting sqref="T128">
    <cfRule type="cellIs" dxfId="2870" priority="779" operator="equal">
      <formula>"NO ACEPTABLE"</formula>
    </cfRule>
    <cfRule type="cellIs" dxfId="2869" priority="780" operator="equal">
      <formula>"NO ACEPTABLE, O ACEPTABLE CON CONTROL"</formula>
    </cfRule>
    <cfRule type="cellIs" dxfId="2868" priority="781" operator="equal">
      <formula>"MEJORABLE"</formula>
    </cfRule>
    <cfRule type="cellIs" dxfId="2867" priority="782" operator="equal">
      <formula>"MEJORABLE"</formula>
    </cfRule>
    <cfRule type="cellIs" dxfId="2866" priority="784" operator="equal">
      <formula>"ACEPTABLE"</formula>
    </cfRule>
  </conditionalFormatting>
  <conditionalFormatting sqref="P127">
    <cfRule type="cellIs" dxfId="2865" priority="775" operator="equal">
      <formula>"BAJO"</formula>
    </cfRule>
    <cfRule type="cellIs" dxfId="2864" priority="776" operator="equal">
      <formula>"MEDIO"</formula>
    </cfRule>
    <cfRule type="cellIs" dxfId="2863" priority="777" operator="equal">
      <formula>"ALTO"</formula>
    </cfRule>
  </conditionalFormatting>
  <conditionalFormatting sqref="S127">
    <cfRule type="cellIs" dxfId="2862" priority="765" operator="equal">
      <formula>"I"</formula>
    </cfRule>
    <cfRule type="cellIs" dxfId="2861" priority="770" operator="equal">
      <formula>"IV"</formula>
    </cfRule>
    <cfRule type="cellIs" dxfId="2860" priority="772" operator="equal">
      <formula>"IV"</formula>
    </cfRule>
    <cfRule type="cellIs" dxfId="2859" priority="773" operator="equal">
      <formula>"III"</formula>
    </cfRule>
    <cfRule type="cellIs" dxfId="2858" priority="774" operator="equal">
      <formula>"II"</formula>
    </cfRule>
  </conditionalFormatting>
  <conditionalFormatting sqref="T127">
    <cfRule type="cellIs" dxfId="2857" priority="766" operator="equal">
      <formula>"NO ACEPTABLE"</formula>
    </cfRule>
    <cfRule type="cellIs" dxfId="2856" priority="767" operator="equal">
      <formula>"NO ACEPTABLE, O ACEPTABLE CON CONTROL"</formula>
    </cfRule>
    <cfRule type="cellIs" dxfId="2855" priority="768" operator="equal">
      <formula>"MEJORABLE"</formula>
    </cfRule>
    <cfRule type="cellIs" dxfId="2854" priority="769" operator="equal">
      <formula>"MEJORABLE"</formula>
    </cfRule>
    <cfRule type="cellIs" dxfId="2853" priority="771" operator="equal">
      <formula>"ACEPTABLE"</formula>
    </cfRule>
  </conditionalFormatting>
  <conditionalFormatting sqref="P130:P131">
    <cfRule type="cellIs" dxfId="2852" priority="749" operator="equal">
      <formula>"BAJO"</formula>
    </cfRule>
    <cfRule type="cellIs" dxfId="2851" priority="750" operator="equal">
      <formula>"MEDIO"</formula>
    </cfRule>
    <cfRule type="cellIs" dxfId="2850" priority="751" operator="equal">
      <formula>"ALTO"</formula>
    </cfRule>
  </conditionalFormatting>
  <conditionalFormatting sqref="S130:S131">
    <cfRule type="cellIs" dxfId="2849" priority="739" operator="equal">
      <formula>"I"</formula>
    </cfRule>
    <cfRule type="cellIs" dxfId="2848" priority="744" operator="equal">
      <formula>"IV"</formula>
    </cfRule>
    <cfRule type="cellIs" dxfId="2847" priority="746" operator="equal">
      <formula>"IV"</formula>
    </cfRule>
    <cfRule type="cellIs" dxfId="2846" priority="747" operator="equal">
      <formula>"III"</formula>
    </cfRule>
    <cfRule type="cellIs" dxfId="2845" priority="748" operator="equal">
      <formula>"II"</formula>
    </cfRule>
  </conditionalFormatting>
  <conditionalFormatting sqref="T130:T131">
    <cfRule type="cellIs" dxfId="2844" priority="740" operator="equal">
      <formula>"NO ACEPTABLE"</formula>
    </cfRule>
    <cfRule type="cellIs" dxfId="2843" priority="741" operator="equal">
      <formula>"NO ACEPTABLE, O ACEPTABLE CON CONTROL"</formula>
    </cfRule>
    <cfRule type="cellIs" dxfId="2842" priority="742" operator="equal">
      <formula>"MEJORABLE"</formula>
    </cfRule>
    <cfRule type="cellIs" dxfId="2841" priority="743" operator="equal">
      <formula>"MEJORABLE"</formula>
    </cfRule>
    <cfRule type="cellIs" dxfId="2840" priority="745" operator="equal">
      <formula>"ACEPTABLE"</formula>
    </cfRule>
  </conditionalFormatting>
  <conditionalFormatting sqref="P132">
    <cfRule type="cellIs" dxfId="2839" priority="736" operator="equal">
      <formula>"BAJO"</formula>
    </cfRule>
    <cfRule type="cellIs" dxfId="2838" priority="737" operator="equal">
      <formula>"MEDIO"</formula>
    </cfRule>
    <cfRule type="cellIs" dxfId="2837" priority="738" operator="equal">
      <formula>"ALTO"</formula>
    </cfRule>
  </conditionalFormatting>
  <conditionalFormatting sqref="S132">
    <cfRule type="cellIs" dxfId="2836" priority="726" operator="equal">
      <formula>"I"</formula>
    </cfRule>
    <cfRule type="cellIs" dxfId="2835" priority="731" operator="equal">
      <formula>"IV"</formula>
    </cfRule>
    <cfRule type="cellIs" dxfId="2834" priority="733" operator="equal">
      <formula>"IV"</formula>
    </cfRule>
    <cfRule type="cellIs" dxfId="2833" priority="734" operator="equal">
      <formula>"III"</formula>
    </cfRule>
    <cfRule type="cellIs" dxfId="2832" priority="735" operator="equal">
      <formula>"II"</formula>
    </cfRule>
  </conditionalFormatting>
  <conditionalFormatting sqref="T132">
    <cfRule type="cellIs" dxfId="2831" priority="727" operator="equal">
      <formula>"NO ACEPTABLE"</formula>
    </cfRule>
    <cfRule type="cellIs" dxfId="2830" priority="728" operator="equal">
      <formula>"NO ACEPTABLE, O ACEPTABLE CON CONTROL"</formula>
    </cfRule>
    <cfRule type="cellIs" dxfId="2829" priority="729" operator="equal">
      <formula>"MEJORABLE"</formula>
    </cfRule>
    <cfRule type="cellIs" dxfId="2828" priority="730" operator="equal">
      <formula>"MEJORABLE"</formula>
    </cfRule>
    <cfRule type="cellIs" dxfId="2827" priority="732" operator="equal">
      <formula>"ACEPTABLE"</formula>
    </cfRule>
  </conditionalFormatting>
  <conditionalFormatting sqref="P134">
    <cfRule type="cellIs" dxfId="2826" priority="723" operator="equal">
      <formula>"BAJO"</formula>
    </cfRule>
    <cfRule type="cellIs" dxfId="2825" priority="724" operator="equal">
      <formula>"MEDIO"</formula>
    </cfRule>
    <cfRule type="cellIs" dxfId="2824" priority="725" operator="equal">
      <formula>"ALTO"</formula>
    </cfRule>
  </conditionalFormatting>
  <conditionalFormatting sqref="S134">
    <cfRule type="cellIs" dxfId="2823" priority="713" operator="equal">
      <formula>"I"</formula>
    </cfRule>
    <cfRule type="cellIs" dxfId="2822" priority="718" operator="equal">
      <formula>"IV"</formula>
    </cfRule>
    <cfRule type="cellIs" dxfId="2821" priority="720" operator="equal">
      <formula>"IV"</formula>
    </cfRule>
    <cfRule type="cellIs" dxfId="2820" priority="721" operator="equal">
      <formula>"III"</formula>
    </cfRule>
    <cfRule type="cellIs" dxfId="2819" priority="722" operator="equal">
      <formula>"II"</formula>
    </cfRule>
  </conditionalFormatting>
  <conditionalFormatting sqref="T134">
    <cfRule type="cellIs" dxfId="2818" priority="714" operator="equal">
      <formula>"NO ACEPTABLE"</formula>
    </cfRule>
    <cfRule type="cellIs" dxfId="2817" priority="715" operator="equal">
      <formula>"NO ACEPTABLE, O ACEPTABLE CON CONTROL"</formula>
    </cfRule>
    <cfRule type="cellIs" dxfId="2816" priority="716" operator="equal">
      <formula>"MEJORABLE"</formula>
    </cfRule>
    <cfRule type="cellIs" dxfId="2815" priority="717" operator="equal">
      <formula>"MEJORABLE"</formula>
    </cfRule>
    <cfRule type="cellIs" dxfId="2814" priority="719" operator="equal">
      <formula>"ACEPTABLE"</formula>
    </cfRule>
  </conditionalFormatting>
  <conditionalFormatting sqref="P135">
    <cfRule type="cellIs" dxfId="2813" priority="697" operator="equal">
      <formula>"BAJO"</formula>
    </cfRule>
    <cfRule type="cellIs" dxfId="2812" priority="698" operator="equal">
      <formula>"MEDIO"</formula>
    </cfRule>
    <cfRule type="cellIs" dxfId="2811" priority="699" operator="equal">
      <formula>"ALTO"</formula>
    </cfRule>
  </conditionalFormatting>
  <conditionalFormatting sqref="S135">
    <cfRule type="cellIs" dxfId="2810" priority="687" operator="equal">
      <formula>"I"</formula>
    </cfRule>
    <cfRule type="cellIs" dxfId="2809" priority="692" operator="equal">
      <formula>"IV"</formula>
    </cfRule>
    <cfRule type="cellIs" dxfId="2808" priority="694" operator="equal">
      <formula>"IV"</formula>
    </cfRule>
    <cfRule type="cellIs" dxfId="2807" priority="695" operator="equal">
      <formula>"III"</formula>
    </cfRule>
    <cfRule type="cellIs" dxfId="2806" priority="696" operator="equal">
      <formula>"II"</formula>
    </cfRule>
  </conditionalFormatting>
  <conditionalFormatting sqref="T135">
    <cfRule type="cellIs" dxfId="2805" priority="688" operator="equal">
      <formula>"NO ACEPTABLE"</formula>
    </cfRule>
    <cfRule type="cellIs" dxfId="2804" priority="689" operator="equal">
      <formula>"NO ACEPTABLE, O ACEPTABLE CON CONTROL"</formula>
    </cfRule>
    <cfRule type="cellIs" dxfId="2803" priority="690" operator="equal">
      <formula>"MEJORABLE"</formula>
    </cfRule>
    <cfRule type="cellIs" dxfId="2802" priority="691" operator="equal">
      <formula>"MEJORABLE"</formula>
    </cfRule>
    <cfRule type="cellIs" dxfId="2801" priority="693" operator="equal">
      <formula>"ACEPTABLE"</formula>
    </cfRule>
  </conditionalFormatting>
  <conditionalFormatting sqref="P136">
    <cfRule type="cellIs" dxfId="2800" priority="684" operator="equal">
      <formula>"BAJO"</formula>
    </cfRule>
    <cfRule type="cellIs" dxfId="2799" priority="685" operator="equal">
      <formula>"MEDIO"</formula>
    </cfRule>
    <cfRule type="cellIs" dxfId="2798" priority="686" operator="equal">
      <formula>"ALTO"</formula>
    </cfRule>
  </conditionalFormatting>
  <conditionalFormatting sqref="S136">
    <cfRule type="cellIs" dxfId="2797" priority="674" operator="equal">
      <formula>"I"</formula>
    </cfRule>
    <cfRule type="cellIs" dxfId="2796" priority="679" operator="equal">
      <formula>"IV"</formula>
    </cfRule>
    <cfRule type="cellIs" dxfId="2795" priority="681" operator="equal">
      <formula>"IV"</formula>
    </cfRule>
    <cfRule type="cellIs" dxfId="2794" priority="682" operator="equal">
      <formula>"III"</formula>
    </cfRule>
    <cfRule type="cellIs" dxfId="2793" priority="683" operator="equal">
      <formula>"II"</formula>
    </cfRule>
  </conditionalFormatting>
  <conditionalFormatting sqref="T136">
    <cfRule type="cellIs" dxfId="2792" priority="675" operator="equal">
      <formula>"NO ACEPTABLE"</formula>
    </cfRule>
    <cfRule type="cellIs" dxfId="2791" priority="676" operator="equal">
      <formula>"NO ACEPTABLE, O ACEPTABLE CON CONTROL"</formula>
    </cfRule>
    <cfRule type="cellIs" dxfId="2790" priority="677" operator="equal">
      <formula>"MEJORABLE"</formula>
    </cfRule>
    <cfRule type="cellIs" dxfId="2789" priority="678" operator="equal">
      <formula>"MEJORABLE"</formula>
    </cfRule>
    <cfRule type="cellIs" dxfId="2788" priority="680" operator="equal">
      <formula>"ACEPTABLE"</formula>
    </cfRule>
  </conditionalFormatting>
  <conditionalFormatting sqref="P137">
    <cfRule type="cellIs" dxfId="2787" priority="671" operator="equal">
      <formula>"BAJO"</formula>
    </cfRule>
    <cfRule type="cellIs" dxfId="2786" priority="672" operator="equal">
      <formula>"MEDIO"</formula>
    </cfRule>
    <cfRule type="cellIs" dxfId="2785" priority="673" operator="equal">
      <formula>"ALTO"</formula>
    </cfRule>
  </conditionalFormatting>
  <conditionalFormatting sqref="S137">
    <cfRule type="cellIs" dxfId="2784" priority="661" operator="equal">
      <formula>"I"</formula>
    </cfRule>
    <cfRule type="cellIs" dxfId="2783" priority="666" operator="equal">
      <formula>"IV"</formula>
    </cfRule>
    <cfRule type="cellIs" dxfId="2782" priority="668" operator="equal">
      <formula>"IV"</formula>
    </cfRule>
    <cfRule type="cellIs" dxfId="2781" priority="669" operator="equal">
      <formula>"III"</formula>
    </cfRule>
    <cfRule type="cellIs" dxfId="2780" priority="670" operator="equal">
      <formula>"II"</formula>
    </cfRule>
  </conditionalFormatting>
  <conditionalFormatting sqref="T137">
    <cfRule type="cellIs" dxfId="2779" priority="662" operator="equal">
      <formula>"NO ACEPTABLE"</formula>
    </cfRule>
    <cfRule type="cellIs" dxfId="2778" priority="663" operator="equal">
      <formula>"NO ACEPTABLE, O ACEPTABLE CON CONTROL"</formula>
    </cfRule>
    <cfRule type="cellIs" dxfId="2777" priority="664" operator="equal">
      <formula>"MEJORABLE"</formula>
    </cfRule>
    <cfRule type="cellIs" dxfId="2776" priority="665" operator="equal">
      <formula>"MEJORABLE"</formula>
    </cfRule>
    <cfRule type="cellIs" dxfId="2775" priority="667" operator="equal">
      <formula>"ACEPTABLE"</formula>
    </cfRule>
  </conditionalFormatting>
  <conditionalFormatting sqref="P139:P140">
    <cfRule type="cellIs" dxfId="2774" priority="645" operator="equal">
      <formula>"BAJO"</formula>
    </cfRule>
    <cfRule type="cellIs" dxfId="2773" priority="646" operator="equal">
      <formula>"MEDIO"</formula>
    </cfRule>
    <cfRule type="cellIs" dxfId="2772" priority="647" operator="equal">
      <formula>"ALTO"</formula>
    </cfRule>
  </conditionalFormatting>
  <conditionalFormatting sqref="S139:S140">
    <cfRule type="cellIs" dxfId="2771" priority="635" operator="equal">
      <formula>"I"</formula>
    </cfRule>
    <cfRule type="cellIs" dxfId="2770" priority="640" operator="equal">
      <formula>"IV"</formula>
    </cfRule>
    <cfRule type="cellIs" dxfId="2769" priority="642" operator="equal">
      <formula>"IV"</formula>
    </cfRule>
    <cfRule type="cellIs" dxfId="2768" priority="643" operator="equal">
      <formula>"III"</formula>
    </cfRule>
    <cfRule type="cellIs" dxfId="2767" priority="644" operator="equal">
      <formula>"II"</formula>
    </cfRule>
  </conditionalFormatting>
  <conditionalFormatting sqref="T139:T140">
    <cfRule type="cellIs" dxfId="2766" priority="636" operator="equal">
      <formula>"NO ACEPTABLE"</formula>
    </cfRule>
    <cfRule type="cellIs" dxfId="2765" priority="637" operator="equal">
      <formula>"NO ACEPTABLE, O ACEPTABLE CON CONTROL"</formula>
    </cfRule>
    <cfRule type="cellIs" dxfId="2764" priority="638" operator="equal">
      <formula>"MEJORABLE"</formula>
    </cfRule>
    <cfRule type="cellIs" dxfId="2763" priority="639" operator="equal">
      <formula>"MEJORABLE"</formula>
    </cfRule>
    <cfRule type="cellIs" dxfId="2762" priority="641" operator="equal">
      <formula>"ACEPTABLE"</formula>
    </cfRule>
  </conditionalFormatting>
  <conditionalFormatting sqref="P129">
    <cfRule type="cellIs" dxfId="2761" priority="762" operator="equal">
      <formula>"BAJO"</formula>
    </cfRule>
    <cfRule type="cellIs" dxfId="2760" priority="763" operator="equal">
      <formula>"MEDIO"</formula>
    </cfRule>
    <cfRule type="cellIs" dxfId="2759" priority="764" operator="equal">
      <formula>"ALTO"</formula>
    </cfRule>
  </conditionalFormatting>
  <conditionalFormatting sqref="S129">
    <cfRule type="cellIs" dxfId="2758" priority="752" operator="equal">
      <formula>"I"</formula>
    </cfRule>
    <cfRule type="cellIs" dxfId="2757" priority="757" operator="equal">
      <formula>"IV"</formula>
    </cfRule>
    <cfRule type="cellIs" dxfId="2756" priority="759" operator="equal">
      <formula>"IV"</formula>
    </cfRule>
    <cfRule type="cellIs" dxfId="2755" priority="760" operator="equal">
      <formula>"III"</formula>
    </cfRule>
    <cfRule type="cellIs" dxfId="2754" priority="761" operator="equal">
      <formula>"II"</formula>
    </cfRule>
  </conditionalFormatting>
  <conditionalFormatting sqref="T129">
    <cfRule type="cellIs" dxfId="2753" priority="753" operator="equal">
      <formula>"NO ACEPTABLE"</formula>
    </cfRule>
    <cfRule type="cellIs" dxfId="2752" priority="754" operator="equal">
      <formula>"NO ACEPTABLE, O ACEPTABLE CON CONTROL"</formula>
    </cfRule>
    <cfRule type="cellIs" dxfId="2751" priority="755" operator="equal">
      <formula>"MEJORABLE"</formula>
    </cfRule>
    <cfRule type="cellIs" dxfId="2750" priority="756" operator="equal">
      <formula>"MEJORABLE"</formula>
    </cfRule>
    <cfRule type="cellIs" dxfId="2749" priority="758" operator="equal">
      <formula>"ACEPTABLE"</formula>
    </cfRule>
  </conditionalFormatting>
  <conditionalFormatting sqref="P133">
    <cfRule type="cellIs" dxfId="2748" priority="710" operator="equal">
      <formula>"BAJO"</formula>
    </cfRule>
    <cfRule type="cellIs" dxfId="2747" priority="711" operator="equal">
      <formula>"MEDIO"</formula>
    </cfRule>
    <cfRule type="cellIs" dxfId="2746" priority="712" operator="equal">
      <formula>"ALTO"</formula>
    </cfRule>
  </conditionalFormatting>
  <conditionalFormatting sqref="S133">
    <cfRule type="cellIs" dxfId="2745" priority="700" operator="equal">
      <formula>"I"</formula>
    </cfRule>
    <cfRule type="cellIs" dxfId="2744" priority="705" operator="equal">
      <formula>"IV"</formula>
    </cfRule>
    <cfRule type="cellIs" dxfId="2743" priority="707" operator="equal">
      <formula>"IV"</formula>
    </cfRule>
    <cfRule type="cellIs" dxfId="2742" priority="708" operator="equal">
      <formula>"III"</formula>
    </cfRule>
    <cfRule type="cellIs" dxfId="2741" priority="709" operator="equal">
      <formula>"II"</formula>
    </cfRule>
  </conditionalFormatting>
  <conditionalFormatting sqref="T133">
    <cfRule type="cellIs" dxfId="2740" priority="701" operator="equal">
      <formula>"NO ACEPTABLE"</formula>
    </cfRule>
    <cfRule type="cellIs" dxfId="2739" priority="702" operator="equal">
      <formula>"NO ACEPTABLE, O ACEPTABLE CON CONTROL"</formula>
    </cfRule>
    <cfRule type="cellIs" dxfId="2738" priority="703" operator="equal">
      <formula>"MEJORABLE"</formula>
    </cfRule>
    <cfRule type="cellIs" dxfId="2737" priority="704" operator="equal">
      <formula>"MEJORABLE"</formula>
    </cfRule>
    <cfRule type="cellIs" dxfId="2736" priority="706" operator="equal">
      <formula>"ACEPTABLE"</formula>
    </cfRule>
  </conditionalFormatting>
  <conditionalFormatting sqref="P151">
    <cfRule type="cellIs" dxfId="2735" priority="517" operator="equal">
      <formula>"BAJO"</formula>
    </cfRule>
    <cfRule type="cellIs" dxfId="2734" priority="518" operator="equal">
      <formula>"MEDIO"</formula>
    </cfRule>
    <cfRule type="cellIs" dxfId="2733" priority="519" operator="equal">
      <formula>"ALTO"</formula>
    </cfRule>
  </conditionalFormatting>
  <conditionalFormatting sqref="S151">
    <cfRule type="cellIs" dxfId="2732" priority="507" operator="equal">
      <formula>"I"</formula>
    </cfRule>
    <cfRule type="cellIs" dxfId="2731" priority="512" operator="equal">
      <formula>"IV"</formula>
    </cfRule>
    <cfRule type="cellIs" dxfId="2730" priority="514" operator="equal">
      <formula>"IV"</formula>
    </cfRule>
    <cfRule type="cellIs" dxfId="2729" priority="515" operator="equal">
      <formula>"III"</formula>
    </cfRule>
    <cfRule type="cellIs" dxfId="2728" priority="516" operator="equal">
      <formula>"II"</formula>
    </cfRule>
  </conditionalFormatting>
  <conditionalFormatting sqref="T151">
    <cfRule type="cellIs" dxfId="2727" priority="508" operator="equal">
      <formula>"NO ACEPTABLE"</formula>
    </cfRule>
    <cfRule type="cellIs" dxfId="2726" priority="509" operator="equal">
      <formula>"NO ACEPTABLE, O ACEPTABLE CON CONTROL"</formula>
    </cfRule>
    <cfRule type="cellIs" dxfId="2725" priority="510" operator="equal">
      <formula>"MEJORABLE"</formula>
    </cfRule>
    <cfRule type="cellIs" dxfId="2724" priority="511" operator="equal">
      <formula>"MEJORABLE"</formula>
    </cfRule>
    <cfRule type="cellIs" dxfId="2723" priority="513" operator="equal">
      <formula>"ACEPTABLE"</formula>
    </cfRule>
  </conditionalFormatting>
  <conditionalFormatting sqref="P149">
    <cfRule type="cellIs" dxfId="2722" priority="504" operator="equal">
      <formula>"BAJO"</formula>
    </cfRule>
    <cfRule type="cellIs" dxfId="2721" priority="505" operator="equal">
      <formula>"MEDIO"</formula>
    </cfRule>
    <cfRule type="cellIs" dxfId="2720" priority="506" operator="equal">
      <formula>"ALTO"</formula>
    </cfRule>
  </conditionalFormatting>
  <conditionalFormatting sqref="S149">
    <cfRule type="cellIs" dxfId="2719" priority="494" operator="equal">
      <formula>"I"</formula>
    </cfRule>
    <cfRule type="cellIs" dxfId="2718" priority="499" operator="equal">
      <formula>"IV"</formula>
    </cfRule>
    <cfRule type="cellIs" dxfId="2717" priority="501" operator="equal">
      <formula>"IV"</formula>
    </cfRule>
    <cfRule type="cellIs" dxfId="2716" priority="502" operator="equal">
      <formula>"III"</formula>
    </cfRule>
    <cfRule type="cellIs" dxfId="2715" priority="503" operator="equal">
      <formula>"II"</formula>
    </cfRule>
  </conditionalFormatting>
  <conditionalFormatting sqref="T149">
    <cfRule type="cellIs" dxfId="2714" priority="495" operator="equal">
      <formula>"NO ACEPTABLE"</formula>
    </cfRule>
    <cfRule type="cellIs" dxfId="2713" priority="496" operator="equal">
      <formula>"NO ACEPTABLE, O ACEPTABLE CON CONTROL"</formula>
    </cfRule>
    <cfRule type="cellIs" dxfId="2712" priority="497" operator="equal">
      <formula>"MEJORABLE"</formula>
    </cfRule>
    <cfRule type="cellIs" dxfId="2711" priority="498" operator="equal">
      <formula>"MEJORABLE"</formula>
    </cfRule>
    <cfRule type="cellIs" dxfId="2710" priority="500" operator="equal">
      <formula>"ACEPTABLE"</formula>
    </cfRule>
  </conditionalFormatting>
  <conditionalFormatting sqref="P138">
    <cfRule type="cellIs" dxfId="2709" priority="658" operator="equal">
      <formula>"BAJO"</formula>
    </cfRule>
    <cfRule type="cellIs" dxfId="2708" priority="659" operator="equal">
      <formula>"MEDIO"</formula>
    </cfRule>
    <cfRule type="cellIs" dxfId="2707" priority="660" operator="equal">
      <formula>"ALTO"</formula>
    </cfRule>
  </conditionalFormatting>
  <conditionalFormatting sqref="S138">
    <cfRule type="cellIs" dxfId="2706" priority="648" operator="equal">
      <formula>"I"</formula>
    </cfRule>
    <cfRule type="cellIs" dxfId="2705" priority="653" operator="equal">
      <formula>"IV"</formula>
    </cfRule>
    <cfRule type="cellIs" dxfId="2704" priority="655" operator="equal">
      <formula>"IV"</formula>
    </cfRule>
    <cfRule type="cellIs" dxfId="2703" priority="656" operator="equal">
      <formula>"III"</formula>
    </cfRule>
    <cfRule type="cellIs" dxfId="2702" priority="657" operator="equal">
      <formula>"II"</formula>
    </cfRule>
  </conditionalFormatting>
  <conditionalFormatting sqref="T138">
    <cfRule type="cellIs" dxfId="2701" priority="649" operator="equal">
      <formula>"NO ACEPTABLE"</formula>
    </cfRule>
    <cfRule type="cellIs" dxfId="2700" priority="650" operator="equal">
      <formula>"NO ACEPTABLE, O ACEPTABLE CON CONTROL"</formula>
    </cfRule>
    <cfRule type="cellIs" dxfId="2699" priority="651" operator="equal">
      <formula>"MEJORABLE"</formula>
    </cfRule>
    <cfRule type="cellIs" dxfId="2698" priority="652" operator="equal">
      <formula>"MEJORABLE"</formula>
    </cfRule>
    <cfRule type="cellIs" dxfId="2697" priority="654" operator="equal">
      <formula>"ACEPTABLE"</formula>
    </cfRule>
  </conditionalFormatting>
  <conditionalFormatting sqref="P141">
    <cfRule type="cellIs" dxfId="2696" priority="632" operator="equal">
      <formula>"BAJO"</formula>
    </cfRule>
    <cfRule type="cellIs" dxfId="2695" priority="633" operator="equal">
      <formula>"MEDIO"</formula>
    </cfRule>
    <cfRule type="cellIs" dxfId="2694" priority="634" operator="equal">
      <formula>"ALTO"</formula>
    </cfRule>
  </conditionalFormatting>
  <conditionalFormatting sqref="S141">
    <cfRule type="cellIs" dxfId="2693" priority="622" operator="equal">
      <formula>"I"</formula>
    </cfRule>
    <cfRule type="cellIs" dxfId="2692" priority="627" operator="equal">
      <formula>"IV"</formula>
    </cfRule>
    <cfRule type="cellIs" dxfId="2691" priority="629" operator="equal">
      <formula>"IV"</formula>
    </cfRule>
    <cfRule type="cellIs" dxfId="2690" priority="630" operator="equal">
      <formula>"III"</formula>
    </cfRule>
    <cfRule type="cellIs" dxfId="2689" priority="631" operator="equal">
      <formula>"II"</formula>
    </cfRule>
  </conditionalFormatting>
  <conditionalFormatting sqref="T141">
    <cfRule type="cellIs" dxfId="2688" priority="623" operator="equal">
      <formula>"NO ACEPTABLE"</formula>
    </cfRule>
    <cfRule type="cellIs" dxfId="2687" priority="624" operator="equal">
      <formula>"NO ACEPTABLE, O ACEPTABLE CON CONTROL"</formula>
    </cfRule>
    <cfRule type="cellIs" dxfId="2686" priority="625" operator="equal">
      <formula>"MEJORABLE"</formula>
    </cfRule>
    <cfRule type="cellIs" dxfId="2685" priority="626" operator="equal">
      <formula>"MEJORABLE"</formula>
    </cfRule>
    <cfRule type="cellIs" dxfId="2684" priority="628" operator="equal">
      <formula>"ACEPTABLE"</formula>
    </cfRule>
  </conditionalFormatting>
  <conditionalFormatting sqref="P142">
    <cfRule type="cellIs" dxfId="2683" priority="619" operator="equal">
      <formula>"BAJO"</formula>
    </cfRule>
    <cfRule type="cellIs" dxfId="2682" priority="620" operator="equal">
      <formula>"MEDIO"</formula>
    </cfRule>
    <cfRule type="cellIs" dxfId="2681" priority="621" operator="equal">
      <formula>"ALTO"</formula>
    </cfRule>
  </conditionalFormatting>
  <conditionalFormatting sqref="S142">
    <cfRule type="cellIs" dxfId="2680" priority="609" operator="equal">
      <formula>"I"</formula>
    </cfRule>
    <cfRule type="cellIs" dxfId="2679" priority="614" operator="equal">
      <formula>"IV"</formula>
    </cfRule>
    <cfRule type="cellIs" dxfId="2678" priority="616" operator="equal">
      <formula>"IV"</formula>
    </cfRule>
    <cfRule type="cellIs" dxfId="2677" priority="617" operator="equal">
      <formula>"III"</formula>
    </cfRule>
    <cfRule type="cellIs" dxfId="2676" priority="618" operator="equal">
      <formula>"II"</formula>
    </cfRule>
  </conditionalFormatting>
  <conditionalFormatting sqref="T142">
    <cfRule type="cellIs" dxfId="2675" priority="610" operator="equal">
      <formula>"NO ACEPTABLE"</formula>
    </cfRule>
    <cfRule type="cellIs" dxfId="2674" priority="611" operator="equal">
      <formula>"NO ACEPTABLE, O ACEPTABLE CON CONTROL"</formula>
    </cfRule>
    <cfRule type="cellIs" dxfId="2673" priority="612" operator="equal">
      <formula>"MEJORABLE"</formula>
    </cfRule>
    <cfRule type="cellIs" dxfId="2672" priority="613" operator="equal">
      <formula>"MEJORABLE"</formula>
    </cfRule>
    <cfRule type="cellIs" dxfId="2671" priority="615" operator="equal">
      <formula>"ACEPTABLE"</formula>
    </cfRule>
  </conditionalFormatting>
  <conditionalFormatting sqref="P143">
    <cfRule type="cellIs" dxfId="2670" priority="606" operator="equal">
      <formula>"BAJO"</formula>
    </cfRule>
    <cfRule type="cellIs" dxfId="2669" priority="607" operator="equal">
      <formula>"MEDIO"</formula>
    </cfRule>
    <cfRule type="cellIs" dxfId="2668" priority="608" operator="equal">
      <formula>"ALTO"</formula>
    </cfRule>
  </conditionalFormatting>
  <conditionalFormatting sqref="S143">
    <cfRule type="cellIs" dxfId="2667" priority="596" operator="equal">
      <formula>"I"</formula>
    </cfRule>
    <cfRule type="cellIs" dxfId="2666" priority="601" operator="equal">
      <formula>"IV"</formula>
    </cfRule>
    <cfRule type="cellIs" dxfId="2665" priority="603" operator="equal">
      <formula>"IV"</formula>
    </cfRule>
    <cfRule type="cellIs" dxfId="2664" priority="604" operator="equal">
      <formula>"III"</formula>
    </cfRule>
    <cfRule type="cellIs" dxfId="2663" priority="605" operator="equal">
      <formula>"II"</formula>
    </cfRule>
  </conditionalFormatting>
  <conditionalFormatting sqref="T143">
    <cfRule type="cellIs" dxfId="2662" priority="597" operator="equal">
      <formula>"NO ACEPTABLE"</formula>
    </cfRule>
    <cfRule type="cellIs" dxfId="2661" priority="598" operator="equal">
      <formula>"NO ACEPTABLE, O ACEPTABLE CON CONTROL"</formula>
    </cfRule>
    <cfRule type="cellIs" dxfId="2660" priority="599" operator="equal">
      <formula>"MEJORABLE"</formula>
    </cfRule>
    <cfRule type="cellIs" dxfId="2659" priority="600" operator="equal">
      <formula>"MEJORABLE"</formula>
    </cfRule>
    <cfRule type="cellIs" dxfId="2658" priority="602" operator="equal">
      <formula>"ACEPTABLE"</formula>
    </cfRule>
  </conditionalFormatting>
  <conditionalFormatting sqref="P145">
    <cfRule type="cellIs" dxfId="2657" priority="593" operator="equal">
      <formula>"BAJO"</formula>
    </cfRule>
    <cfRule type="cellIs" dxfId="2656" priority="594" operator="equal">
      <formula>"MEDIO"</formula>
    </cfRule>
    <cfRule type="cellIs" dxfId="2655" priority="595" operator="equal">
      <formula>"ALTO"</formula>
    </cfRule>
  </conditionalFormatting>
  <conditionalFormatting sqref="S145">
    <cfRule type="cellIs" dxfId="2654" priority="583" operator="equal">
      <formula>"I"</formula>
    </cfRule>
    <cfRule type="cellIs" dxfId="2653" priority="588" operator="equal">
      <formula>"IV"</formula>
    </cfRule>
    <cfRule type="cellIs" dxfId="2652" priority="590" operator="equal">
      <formula>"IV"</formula>
    </cfRule>
    <cfRule type="cellIs" dxfId="2651" priority="591" operator="equal">
      <formula>"III"</formula>
    </cfRule>
    <cfRule type="cellIs" dxfId="2650" priority="592" operator="equal">
      <formula>"II"</formula>
    </cfRule>
  </conditionalFormatting>
  <conditionalFormatting sqref="T145">
    <cfRule type="cellIs" dxfId="2649" priority="584" operator="equal">
      <formula>"NO ACEPTABLE"</formula>
    </cfRule>
    <cfRule type="cellIs" dxfId="2648" priority="585" operator="equal">
      <formula>"NO ACEPTABLE, O ACEPTABLE CON CONTROL"</formula>
    </cfRule>
    <cfRule type="cellIs" dxfId="2647" priority="586" operator="equal">
      <formula>"MEJORABLE"</formula>
    </cfRule>
    <cfRule type="cellIs" dxfId="2646" priority="587" operator="equal">
      <formula>"MEJORABLE"</formula>
    </cfRule>
    <cfRule type="cellIs" dxfId="2645" priority="589" operator="equal">
      <formula>"ACEPTABLE"</formula>
    </cfRule>
  </conditionalFormatting>
  <conditionalFormatting sqref="P144">
    <cfRule type="cellIs" dxfId="2644" priority="580" operator="equal">
      <formula>"BAJO"</formula>
    </cfRule>
    <cfRule type="cellIs" dxfId="2643" priority="581" operator="equal">
      <formula>"MEDIO"</formula>
    </cfRule>
    <cfRule type="cellIs" dxfId="2642" priority="582" operator="equal">
      <formula>"ALTO"</formula>
    </cfRule>
  </conditionalFormatting>
  <conditionalFormatting sqref="S144">
    <cfRule type="cellIs" dxfId="2641" priority="570" operator="equal">
      <formula>"I"</formula>
    </cfRule>
    <cfRule type="cellIs" dxfId="2640" priority="575" operator="equal">
      <formula>"IV"</formula>
    </cfRule>
    <cfRule type="cellIs" dxfId="2639" priority="577" operator="equal">
      <formula>"IV"</formula>
    </cfRule>
    <cfRule type="cellIs" dxfId="2638" priority="578" operator="equal">
      <formula>"III"</formula>
    </cfRule>
    <cfRule type="cellIs" dxfId="2637" priority="579" operator="equal">
      <formula>"II"</formula>
    </cfRule>
  </conditionalFormatting>
  <conditionalFormatting sqref="T144">
    <cfRule type="cellIs" dxfId="2636" priority="571" operator="equal">
      <formula>"NO ACEPTABLE"</formula>
    </cfRule>
    <cfRule type="cellIs" dxfId="2635" priority="572" operator="equal">
      <formula>"NO ACEPTABLE, O ACEPTABLE CON CONTROL"</formula>
    </cfRule>
    <cfRule type="cellIs" dxfId="2634" priority="573" operator="equal">
      <formula>"MEJORABLE"</formula>
    </cfRule>
    <cfRule type="cellIs" dxfId="2633" priority="574" operator="equal">
      <formula>"MEJORABLE"</formula>
    </cfRule>
    <cfRule type="cellIs" dxfId="2632" priority="576" operator="equal">
      <formula>"ACEPTABLE"</formula>
    </cfRule>
  </conditionalFormatting>
  <conditionalFormatting sqref="P146">
    <cfRule type="cellIs" dxfId="2631" priority="567" operator="equal">
      <formula>"BAJO"</formula>
    </cfRule>
    <cfRule type="cellIs" dxfId="2630" priority="568" operator="equal">
      <formula>"MEDIO"</formula>
    </cfRule>
    <cfRule type="cellIs" dxfId="2629" priority="569" operator="equal">
      <formula>"ALTO"</formula>
    </cfRule>
  </conditionalFormatting>
  <conditionalFormatting sqref="S146">
    <cfRule type="cellIs" dxfId="2628" priority="557" operator="equal">
      <formula>"I"</formula>
    </cfRule>
    <cfRule type="cellIs" dxfId="2627" priority="562" operator="equal">
      <formula>"IV"</formula>
    </cfRule>
    <cfRule type="cellIs" dxfId="2626" priority="564" operator="equal">
      <formula>"IV"</formula>
    </cfRule>
    <cfRule type="cellIs" dxfId="2625" priority="565" operator="equal">
      <formula>"III"</formula>
    </cfRule>
    <cfRule type="cellIs" dxfId="2624" priority="566" operator="equal">
      <formula>"II"</formula>
    </cfRule>
  </conditionalFormatting>
  <conditionalFormatting sqref="T146">
    <cfRule type="cellIs" dxfId="2623" priority="558" operator="equal">
      <formula>"NO ACEPTABLE"</formula>
    </cfRule>
    <cfRule type="cellIs" dxfId="2622" priority="559" operator="equal">
      <formula>"NO ACEPTABLE, O ACEPTABLE CON CONTROL"</formula>
    </cfRule>
    <cfRule type="cellIs" dxfId="2621" priority="560" operator="equal">
      <formula>"MEJORABLE"</formula>
    </cfRule>
    <cfRule type="cellIs" dxfId="2620" priority="561" operator="equal">
      <formula>"MEJORABLE"</formula>
    </cfRule>
    <cfRule type="cellIs" dxfId="2619" priority="563" operator="equal">
      <formula>"ACEPTABLE"</formula>
    </cfRule>
  </conditionalFormatting>
  <conditionalFormatting sqref="P147">
    <cfRule type="cellIs" dxfId="2618" priority="554" operator="equal">
      <formula>"BAJO"</formula>
    </cfRule>
    <cfRule type="cellIs" dxfId="2617" priority="555" operator="equal">
      <formula>"MEDIO"</formula>
    </cfRule>
    <cfRule type="cellIs" dxfId="2616" priority="556" operator="equal">
      <formula>"ALTO"</formula>
    </cfRule>
  </conditionalFormatting>
  <conditionalFormatting sqref="S147">
    <cfRule type="cellIs" dxfId="2615" priority="544" operator="equal">
      <formula>"I"</formula>
    </cfRule>
    <cfRule type="cellIs" dxfId="2614" priority="549" operator="equal">
      <formula>"IV"</formula>
    </cfRule>
    <cfRule type="cellIs" dxfId="2613" priority="551" operator="equal">
      <formula>"IV"</formula>
    </cfRule>
    <cfRule type="cellIs" dxfId="2612" priority="552" operator="equal">
      <formula>"III"</formula>
    </cfRule>
    <cfRule type="cellIs" dxfId="2611" priority="553" operator="equal">
      <formula>"II"</formula>
    </cfRule>
  </conditionalFormatting>
  <conditionalFormatting sqref="T147">
    <cfRule type="cellIs" dxfId="2610" priority="545" operator="equal">
      <formula>"NO ACEPTABLE"</formula>
    </cfRule>
    <cfRule type="cellIs" dxfId="2609" priority="546" operator="equal">
      <formula>"NO ACEPTABLE, O ACEPTABLE CON CONTROL"</formula>
    </cfRule>
    <cfRule type="cellIs" dxfId="2608" priority="547" operator="equal">
      <formula>"MEJORABLE"</formula>
    </cfRule>
    <cfRule type="cellIs" dxfId="2607" priority="548" operator="equal">
      <formula>"MEJORABLE"</formula>
    </cfRule>
    <cfRule type="cellIs" dxfId="2606" priority="550" operator="equal">
      <formula>"ACEPTABLE"</formula>
    </cfRule>
  </conditionalFormatting>
  <conditionalFormatting sqref="P148">
    <cfRule type="cellIs" dxfId="2605" priority="541" operator="equal">
      <formula>"BAJO"</formula>
    </cfRule>
    <cfRule type="cellIs" dxfId="2604" priority="542" operator="equal">
      <formula>"MEDIO"</formula>
    </cfRule>
    <cfRule type="cellIs" dxfId="2603" priority="543" operator="equal">
      <formula>"ALTO"</formula>
    </cfRule>
  </conditionalFormatting>
  <conditionalFormatting sqref="S148">
    <cfRule type="cellIs" dxfId="2602" priority="533" operator="equal">
      <formula>"I"</formula>
    </cfRule>
    <cfRule type="cellIs" dxfId="2601" priority="537" operator="equal">
      <formula>"IV"</formula>
    </cfRule>
    <cfRule type="cellIs" dxfId="2600" priority="538" operator="equal">
      <formula>"IV"</formula>
    </cfRule>
    <cfRule type="cellIs" dxfId="2599" priority="539" operator="equal">
      <formula>"III"</formula>
    </cfRule>
    <cfRule type="cellIs" dxfId="2598" priority="540" operator="equal">
      <formula>"II"</formula>
    </cfRule>
  </conditionalFormatting>
  <conditionalFormatting sqref="T148">
    <cfRule type="cellIs" dxfId="2597" priority="534" operator="equal">
      <formula>"NO ACEPTABLE, O ACEPTABLE CON CONTROL"</formula>
    </cfRule>
    <cfRule type="cellIs" dxfId="2596" priority="535" operator="equal">
      <formula>"MEJORABLE"</formula>
    </cfRule>
    <cfRule type="cellIs" dxfId="2595" priority="536" operator="equal">
      <formula>"MEJORABLE"</formula>
    </cfRule>
    <cfRule type="cellIs" dxfId="2594" priority="1077" operator="equal">
      <formula>"NO ACEPTABLE"</formula>
    </cfRule>
  </conditionalFormatting>
  <conditionalFormatting sqref="P150">
    <cfRule type="cellIs" dxfId="2593" priority="530" operator="equal">
      <formula>"BAJO"</formula>
    </cfRule>
    <cfRule type="cellIs" dxfId="2592" priority="531" operator="equal">
      <formula>"MEDIO"</formula>
    </cfRule>
    <cfRule type="cellIs" dxfId="2591" priority="532" operator="equal">
      <formula>"ALTO"</formula>
    </cfRule>
  </conditionalFormatting>
  <conditionalFormatting sqref="S150">
    <cfRule type="cellIs" dxfId="2590" priority="520" operator="equal">
      <formula>"I"</formula>
    </cfRule>
    <cfRule type="cellIs" dxfId="2589" priority="525" operator="equal">
      <formula>"IV"</formula>
    </cfRule>
    <cfRule type="cellIs" dxfId="2588" priority="527" operator="equal">
      <formula>"IV"</formula>
    </cfRule>
    <cfRule type="cellIs" dxfId="2587" priority="528" operator="equal">
      <formula>"III"</formula>
    </cfRule>
    <cfRule type="cellIs" dxfId="2586" priority="529" operator="equal">
      <formula>"II"</formula>
    </cfRule>
  </conditionalFormatting>
  <conditionalFormatting sqref="T150">
    <cfRule type="cellIs" dxfId="2585" priority="521" operator="equal">
      <formula>"NO ACEPTABLE"</formula>
    </cfRule>
    <cfRule type="cellIs" dxfId="2584" priority="522" operator="equal">
      <formula>"NO ACEPTABLE, O ACEPTABLE CON CONTROL"</formula>
    </cfRule>
    <cfRule type="cellIs" dxfId="2583" priority="523" operator="equal">
      <formula>"MEJORABLE"</formula>
    </cfRule>
    <cfRule type="cellIs" dxfId="2582" priority="524" operator="equal">
      <formula>"MEJORABLE"</formula>
    </cfRule>
    <cfRule type="cellIs" dxfId="2581" priority="526" operator="equal">
      <formula>"ACEPTABLE"</formula>
    </cfRule>
  </conditionalFormatting>
  <conditionalFormatting sqref="P98:P151">
    <cfRule type="cellIs" dxfId="2580" priority="489" operator="equal">
      <formula>"MUY ALTO"</formula>
    </cfRule>
    <cfRule type="cellIs" dxfId="2579" priority="490" operator="equal">
      <formula>"MUY ALTO"</formula>
    </cfRule>
    <cfRule type="cellIs" dxfId="2578" priority="491" operator="equal">
      <formula>"BAJO"</formula>
    </cfRule>
    <cfRule type="cellIs" dxfId="2577" priority="492" operator="equal">
      <formula>"MEDIO"</formula>
    </cfRule>
    <cfRule type="cellIs" dxfId="2576" priority="493" operator="equal">
      <formula>"ALTO"</formula>
    </cfRule>
  </conditionalFormatting>
  <conditionalFormatting sqref="P115:P116">
    <cfRule type="cellIs" dxfId="2575" priority="485" operator="equal">
      <formula>"BAJO"</formula>
    </cfRule>
    <cfRule type="cellIs" dxfId="2574" priority="486" operator="equal">
      <formula>"MEDIO"</formula>
    </cfRule>
    <cfRule type="cellIs" dxfId="2573" priority="487" operator="equal">
      <formula>"ALTO"</formula>
    </cfRule>
  </conditionalFormatting>
  <conditionalFormatting sqref="S115:S116">
    <cfRule type="cellIs" dxfId="2572" priority="475" operator="equal">
      <formula>"I"</formula>
    </cfRule>
    <cfRule type="cellIs" dxfId="2571" priority="480" operator="equal">
      <formula>"IV"</formula>
    </cfRule>
    <cfRule type="cellIs" dxfId="2570" priority="482" operator="equal">
      <formula>"IV"</formula>
    </cfRule>
    <cfRule type="cellIs" dxfId="2569" priority="483" operator="equal">
      <formula>"III"</formula>
    </cfRule>
    <cfRule type="cellIs" dxfId="2568" priority="484" operator="equal">
      <formula>"II"</formula>
    </cfRule>
  </conditionalFormatting>
  <conditionalFormatting sqref="T115:T116">
    <cfRule type="cellIs" dxfId="2567" priority="476" operator="equal">
      <formula>"NO ACEPTABLE"</formula>
    </cfRule>
    <cfRule type="cellIs" dxfId="2566" priority="477" operator="equal">
      <formula>"NO ACEPTABLE, O ACEPTABLE CON CONTROL"</formula>
    </cfRule>
    <cfRule type="cellIs" dxfId="2565" priority="478" operator="equal">
      <formula>"MEJORABLE"</formula>
    </cfRule>
    <cfRule type="cellIs" dxfId="2564" priority="479" operator="equal">
      <formula>"MEJORABLE"</formula>
    </cfRule>
    <cfRule type="cellIs" dxfId="2563" priority="481" operator="equal">
      <formula>"ACEPTABLE"</formula>
    </cfRule>
  </conditionalFormatting>
  <conditionalFormatting sqref="P117">
    <cfRule type="cellIs" dxfId="2562" priority="472" operator="equal">
      <formula>"BAJO"</formula>
    </cfRule>
    <cfRule type="cellIs" dxfId="2561" priority="473" operator="equal">
      <formula>"MEDIO"</formula>
    </cfRule>
    <cfRule type="cellIs" dxfId="2560" priority="474" operator="equal">
      <formula>"ALTO"</formula>
    </cfRule>
  </conditionalFormatting>
  <conditionalFormatting sqref="S117">
    <cfRule type="cellIs" dxfId="2559" priority="462" operator="equal">
      <formula>"I"</formula>
    </cfRule>
    <cfRule type="cellIs" dxfId="2558" priority="467" operator="equal">
      <formula>"IV"</formula>
    </cfRule>
    <cfRule type="cellIs" dxfId="2557" priority="469" operator="equal">
      <formula>"IV"</formula>
    </cfRule>
    <cfRule type="cellIs" dxfId="2556" priority="470" operator="equal">
      <formula>"III"</formula>
    </cfRule>
    <cfRule type="cellIs" dxfId="2555" priority="471" operator="equal">
      <formula>"II"</formula>
    </cfRule>
  </conditionalFormatting>
  <conditionalFormatting sqref="T117">
    <cfRule type="cellIs" dxfId="2554" priority="463" operator="equal">
      <formula>"NO ACEPTABLE"</formula>
    </cfRule>
    <cfRule type="cellIs" dxfId="2553" priority="464" operator="equal">
      <formula>"NO ACEPTABLE, O ACEPTABLE CON CONTROL"</formula>
    </cfRule>
    <cfRule type="cellIs" dxfId="2552" priority="465" operator="equal">
      <formula>"MEJORABLE"</formula>
    </cfRule>
    <cfRule type="cellIs" dxfId="2551" priority="466" operator="equal">
      <formula>"MEJORABLE"</formula>
    </cfRule>
    <cfRule type="cellIs" dxfId="2550" priority="468" operator="equal">
      <formula>"ACEPTABLE"</formula>
    </cfRule>
  </conditionalFormatting>
  <conditionalFormatting sqref="P118">
    <cfRule type="cellIs" dxfId="2549" priority="459" operator="equal">
      <formula>"BAJO"</formula>
    </cfRule>
    <cfRule type="cellIs" dxfId="2548" priority="460" operator="equal">
      <formula>"MEDIO"</formula>
    </cfRule>
    <cfRule type="cellIs" dxfId="2547" priority="461" operator="equal">
      <formula>"ALTO"</formula>
    </cfRule>
  </conditionalFormatting>
  <conditionalFormatting sqref="S118">
    <cfRule type="cellIs" dxfId="2546" priority="449" operator="equal">
      <formula>"I"</formula>
    </cfRule>
    <cfRule type="cellIs" dxfId="2545" priority="454" operator="equal">
      <formula>"IV"</formula>
    </cfRule>
    <cfRule type="cellIs" dxfId="2544" priority="456" operator="equal">
      <formula>"IV"</formula>
    </cfRule>
    <cfRule type="cellIs" dxfId="2543" priority="457" operator="equal">
      <formula>"III"</formula>
    </cfRule>
    <cfRule type="cellIs" dxfId="2542" priority="458" operator="equal">
      <formula>"II"</formula>
    </cfRule>
  </conditionalFormatting>
  <conditionalFormatting sqref="T118">
    <cfRule type="cellIs" dxfId="2541" priority="450" operator="equal">
      <formula>"NO ACEPTABLE"</formula>
    </cfRule>
    <cfRule type="cellIs" dxfId="2540" priority="451" operator="equal">
      <formula>"NO ACEPTABLE, O ACEPTABLE CON CONTROL"</formula>
    </cfRule>
    <cfRule type="cellIs" dxfId="2539" priority="452" operator="equal">
      <formula>"MEJORABLE"</formula>
    </cfRule>
    <cfRule type="cellIs" dxfId="2538" priority="453" operator="equal">
      <formula>"MEJORABLE"</formula>
    </cfRule>
    <cfRule type="cellIs" dxfId="2537" priority="455" operator="equal">
      <formula>"ACEPTABLE"</formula>
    </cfRule>
  </conditionalFormatting>
  <conditionalFormatting sqref="P119">
    <cfRule type="cellIs" dxfId="2536" priority="446" operator="equal">
      <formula>"BAJO"</formula>
    </cfRule>
    <cfRule type="cellIs" dxfId="2535" priority="447" operator="equal">
      <formula>"MEDIO"</formula>
    </cfRule>
    <cfRule type="cellIs" dxfId="2534" priority="448" operator="equal">
      <formula>"ALTO"</formula>
    </cfRule>
  </conditionalFormatting>
  <conditionalFormatting sqref="S119">
    <cfRule type="cellIs" dxfId="2533" priority="436" operator="equal">
      <formula>"I"</formula>
    </cfRule>
    <cfRule type="cellIs" dxfId="2532" priority="441" operator="equal">
      <formula>"IV"</formula>
    </cfRule>
    <cfRule type="cellIs" dxfId="2531" priority="443" operator="equal">
      <formula>"IV"</formula>
    </cfRule>
    <cfRule type="cellIs" dxfId="2530" priority="444" operator="equal">
      <formula>"III"</formula>
    </cfRule>
    <cfRule type="cellIs" dxfId="2529" priority="445" operator="equal">
      <formula>"II"</formula>
    </cfRule>
  </conditionalFormatting>
  <conditionalFormatting sqref="T119">
    <cfRule type="cellIs" dxfId="2528" priority="437" operator="equal">
      <formula>"NO ACEPTABLE"</formula>
    </cfRule>
    <cfRule type="cellIs" dxfId="2527" priority="438" operator="equal">
      <formula>"NO ACEPTABLE, O ACEPTABLE CON CONTROL"</formula>
    </cfRule>
    <cfRule type="cellIs" dxfId="2526" priority="439" operator="equal">
      <formula>"MEJORABLE"</formula>
    </cfRule>
    <cfRule type="cellIs" dxfId="2525" priority="440" operator="equal">
      <formula>"MEJORABLE"</formula>
    </cfRule>
    <cfRule type="cellIs" dxfId="2524" priority="442" operator="equal">
      <formula>"ACEPTABLE"</formula>
    </cfRule>
  </conditionalFormatting>
  <conditionalFormatting sqref="P120">
    <cfRule type="cellIs" dxfId="2523" priority="433" operator="equal">
      <formula>"BAJO"</formula>
    </cfRule>
    <cfRule type="cellIs" dxfId="2522" priority="434" operator="equal">
      <formula>"MEDIO"</formula>
    </cfRule>
    <cfRule type="cellIs" dxfId="2521" priority="435" operator="equal">
      <formula>"ALTO"</formula>
    </cfRule>
  </conditionalFormatting>
  <conditionalFormatting sqref="S120">
    <cfRule type="cellIs" dxfId="2520" priority="423" operator="equal">
      <formula>"I"</formula>
    </cfRule>
    <cfRule type="cellIs" dxfId="2519" priority="428" operator="equal">
      <formula>"IV"</formula>
    </cfRule>
    <cfRule type="cellIs" dxfId="2518" priority="430" operator="equal">
      <formula>"IV"</formula>
    </cfRule>
    <cfRule type="cellIs" dxfId="2517" priority="431" operator="equal">
      <formula>"III"</formula>
    </cfRule>
    <cfRule type="cellIs" dxfId="2516" priority="432" operator="equal">
      <formula>"II"</formula>
    </cfRule>
  </conditionalFormatting>
  <conditionalFormatting sqref="T120">
    <cfRule type="cellIs" dxfId="2515" priority="424" operator="equal">
      <formula>"NO ACEPTABLE"</formula>
    </cfRule>
    <cfRule type="cellIs" dxfId="2514" priority="425" operator="equal">
      <formula>"NO ACEPTABLE, O ACEPTABLE CON CONTROL"</formula>
    </cfRule>
    <cfRule type="cellIs" dxfId="2513" priority="426" operator="equal">
      <formula>"MEJORABLE"</formula>
    </cfRule>
    <cfRule type="cellIs" dxfId="2512" priority="427" operator="equal">
      <formula>"MEJORABLE"</formula>
    </cfRule>
    <cfRule type="cellIs" dxfId="2511" priority="429" operator="equal">
      <formula>"ACEPTABLE"</formula>
    </cfRule>
  </conditionalFormatting>
  <conditionalFormatting sqref="P153 P177">
    <cfRule type="cellIs" dxfId="2510" priority="381" operator="equal">
      <formula>"BAJO"</formula>
    </cfRule>
    <cfRule type="cellIs" dxfId="2509" priority="382" operator="equal">
      <formula>"MEDIO"</formula>
    </cfRule>
    <cfRule type="cellIs" dxfId="2508" priority="383" operator="equal">
      <formula>"ALTO"</formula>
    </cfRule>
  </conditionalFormatting>
  <conditionalFormatting sqref="S153 S177">
    <cfRule type="cellIs" dxfId="2507" priority="371" operator="equal">
      <formula>"I"</formula>
    </cfRule>
    <cfRule type="cellIs" dxfId="2506" priority="376" operator="equal">
      <formula>"IV"</formula>
    </cfRule>
    <cfRule type="cellIs" dxfId="2505" priority="378" operator="equal">
      <formula>"IV"</formula>
    </cfRule>
    <cfRule type="cellIs" dxfId="2504" priority="379" operator="equal">
      <formula>"III"</formula>
    </cfRule>
    <cfRule type="cellIs" dxfId="2503" priority="380" operator="equal">
      <formula>"II"</formula>
    </cfRule>
  </conditionalFormatting>
  <conditionalFormatting sqref="T153 T177">
    <cfRule type="cellIs" dxfId="2502" priority="372" operator="equal">
      <formula>"NO ACEPTABLE"</formula>
    </cfRule>
    <cfRule type="cellIs" dxfId="2501" priority="373" operator="equal">
      <formula>"NO ACEPTABLE, O ACEPTABLE CON CONTROL"</formula>
    </cfRule>
    <cfRule type="cellIs" dxfId="2500" priority="374" operator="equal">
      <formula>"MEJORABLE"</formula>
    </cfRule>
    <cfRule type="cellIs" dxfId="2499" priority="375" operator="equal">
      <formula>"MEJORABLE"</formula>
    </cfRule>
    <cfRule type="cellIs" dxfId="2498" priority="377" operator="equal">
      <formula>"ACEPTABLE"</formula>
    </cfRule>
  </conditionalFormatting>
  <conditionalFormatting sqref="P154">
    <cfRule type="cellIs" dxfId="2497" priority="420" operator="equal">
      <formula>"BAJO"</formula>
    </cfRule>
    <cfRule type="cellIs" dxfId="2496" priority="421" operator="equal">
      <formula>"MEDIO"</formula>
    </cfRule>
    <cfRule type="cellIs" dxfId="2495" priority="422" operator="equal">
      <formula>"ALTO"</formula>
    </cfRule>
  </conditionalFormatting>
  <conditionalFormatting sqref="S154">
    <cfRule type="cellIs" dxfId="2494" priority="410" operator="equal">
      <formula>"I"</formula>
    </cfRule>
    <cfRule type="cellIs" dxfId="2493" priority="415" operator="equal">
      <formula>"IV"</formula>
    </cfRule>
    <cfRule type="cellIs" dxfId="2492" priority="417" operator="equal">
      <formula>"IV"</formula>
    </cfRule>
    <cfRule type="cellIs" dxfId="2491" priority="418" operator="equal">
      <formula>"III"</formula>
    </cfRule>
    <cfRule type="cellIs" dxfId="2490" priority="419" operator="equal">
      <formula>"II"</formula>
    </cfRule>
  </conditionalFormatting>
  <conditionalFormatting sqref="T154">
    <cfRule type="cellIs" dxfId="2489" priority="411" operator="equal">
      <formula>"NO ACEPTABLE"</formula>
    </cfRule>
    <cfRule type="cellIs" dxfId="2488" priority="412" operator="equal">
      <formula>"NO ACEPTABLE, O ACEPTABLE CON CONTROL"</formula>
    </cfRule>
    <cfRule type="cellIs" dxfId="2487" priority="413" operator="equal">
      <formula>"MEJORABLE"</formula>
    </cfRule>
    <cfRule type="cellIs" dxfId="2486" priority="414" operator="equal">
      <formula>"MEJORABLE"</formula>
    </cfRule>
    <cfRule type="cellIs" dxfId="2485" priority="416" operator="equal">
      <formula>"ACEPTABLE"</formula>
    </cfRule>
  </conditionalFormatting>
  <conditionalFormatting sqref="P155">
    <cfRule type="cellIs" dxfId="2484" priority="407" operator="equal">
      <formula>"BAJO"</formula>
    </cfRule>
    <cfRule type="cellIs" dxfId="2483" priority="408" operator="equal">
      <formula>"MEDIO"</formula>
    </cfRule>
    <cfRule type="cellIs" dxfId="2482" priority="409" operator="equal">
      <formula>"ALTO"</formula>
    </cfRule>
  </conditionalFormatting>
  <conditionalFormatting sqref="S155">
    <cfRule type="cellIs" dxfId="2481" priority="397" operator="equal">
      <formula>"I"</formula>
    </cfRule>
    <cfRule type="cellIs" dxfId="2480" priority="402" operator="equal">
      <formula>"IV"</formula>
    </cfRule>
    <cfRule type="cellIs" dxfId="2479" priority="404" operator="equal">
      <formula>"IV"</formula>
    </cfRule>
    <cfRule type="cellIs" dxfId="2478" priority="405" operator="equal">
      <formula>"III"</formula>
    </cfRule>
    <cfRule type="cellIs" dxfId="2477" priority="406" operator="equal">
      <formula>"II"</formula>
    </cfRule>
  </conditionalFormatting>
  <conditionalFormatting sqref="T155">
    <cfRule type="cellIs" dxfId="2476" priority="398" operator="equal">
      <formula>"NO ACEPTABLE"</formula>
    </cfRule>
    <cfRule type="cellIs" dxfId="2475" priority="399" operator="equal">
      <formula>"NO ACEPTABLE, O ACEPTABLE CON CONTROL"</formula>
    </cfRule>
    <cfRule type="cellIs" dxfId="2474" priority="400" operator="equal">
      <formula>"MEJORABLE"</formula>
    </cfRule>
    <cfRule type="cellIs" dxfId="2473" priority="401" operator="equal">
      <formula>"MEJORABLE"</formula>
    </cfRule>
    <cfRule type="cellIs" dxfId="2472" priority="403" operator="equal">
      <formula>"ACEPTABLE"</formula>
    </cfRule>
  </conditionalFormatting>
  <conditionalFormatting sqref="P152">
    <cfRule type="cellIs" dxfId="2471" priority="394" operator="equal">
      <formula>"BAJO"</formula>
    </cfRule>
    <cfRule type="cellIs" dxfId="2470" priority="395" operator="equal">
      <formula>"MEDIO"</formula>
    </cfRule>
    <cfRule type="cellIs" dxfId="2469" priority="396" operator="equal">
      <formula>"ALTO"</formula>
    </cfRule>
  </conditionalFormatting>
  <conditionalFormatting sqref="S152">
    <cfRule type="cellIs" dxfId="2468" priority="384" operator="equal">
      <formula>"I"</formula>
    </cfRule>
    <cfRule type="cellIs" dxfId="2467" priority="389" operator="equal">
      <formula>"IV"</formula>
    </cfRule>
    <cfRule type="cellIs" dxfId="2466" priority="391" operator="equal">
      <formula>"IV"</formula>
    </cfRule>
    <cfRule type="cellIs" dxfId="2465" priority="392" operator="equal">
      <formula>"III"</formula>
    </cfRule>
    <cfRule type="cellIs" dxfId="2464" priority="393" operator="equal">
      <formula>"II"</formula>
    </cfRule>
  </conditionalFormatting>
  <conditionalFormatting sqref="T152">
    <cfRule type="cellIs" dxfId="2463" priority="385" operator="equal">
      <formula>"NO ACEPTABLE"</formula>
    </cfRule>
    <cfRule type="cellIs" dxfId="2462" priority="386" operator="equal">
      <formula>"NO ACEPTABLE, O ACEPTABLE CON CONTROL"</formula>
    </cfRule>
    <cfRule type="cellIs" dxfId="2461" priority="387" operator="equal">
      <formula>"MEJORABLE"</formula>
    </cfRule>
    <cfRule type="cellIs" dxfId="2460" priority="388" operator="equal">
      <formula>"MEJORABLE"</formula>
    </cfRule>
    <cfRule type="cellIs" dxfId="2459" priority="390" operator="equal">
      <formula>"ACEPTABLE"</formula>
    </cfRule>
  </conditionalFormatting>
  <conditionalFormatting sqref="P156">
    <cfRule type="cellIs" dxfId="2458" priority="368" operator="equal">
      <formula>"BAJO"</formula>
    </cfRule>
    <cfRule type="cellIs" dxfId="2457" priority="369" operator="equal">
      <formula>"MEDIO"</formula>
    </cfRule>
    <cfRule type="cellIs" dxfId="2456" priority="370" operator="equal">
      <formula>"ALTO"</formula>
    </cfRule>
  </conditionalFormatting>
  <conditionalFormatting sqref="S156">
    <cfRule type="cellIs" dxfId="2455" priority="358" operator="equal">
      <formula>"I"</formula>
    </cfRule>
    <cfRule type="cellIs" dxfId="2454" priority="363" operator="equal">
      <formula>"IV"</formula>
    </cfRule>
    <cfRule type="cellIs" dxfId="2453" priority="365" operator="equal">
      <formula>"IV"</formula>
    </cfRule>
    <cfRule type="cellIs" dxfId="2452" priority="366" operator="equal">
      <formula>"III"</formula>
    </cfRule>
    <cfRule type="cellIs" dxfId="2451" priority="367" operator="equal">
      <formula>"II"</formula>
    </cfRule>
  </conditionalFormatting>
  <conditionalFormatting sqref="T156">
    <cfRule type="cellIs" dxfId="2450" priority="359" operator="equal">
      <formula>"NO ACEPTABLE"</formula>
    </cfRule>
    <cfRule type="cellIs" dxfId="2449" priority="360" operator="equal">
      <formula>"NO ACEPTABLE, O ACEPTABLE CON CONTROL"</formula>
    </cfRule>
    <cfRule type="cellIs" dxfId="2448" priority="361" operator="equal">
      <formula>"MEJORABLE"</formula>
    </cfRule>
    <cfRule type="cellIs" dxfId="2447" priority="362" operator="equal">
      <formula>"MEJORABLE"</formula>
    </cfRule>
    <cfRule type="cellIs" dxfId="2446" priority="364" operator="equal">
      <formula>"ACEPTABLE"</formula>
    </cfRule>
  </conditionalFormatting>
  <conditionalFormatting sqref="P157">
    <cfRule type="cellIs" dxfId="2445" priority="355" operator="equal">
      <formula>"BAJO"</formula>
    </cfRule>
    <cfRule type="cellIs" dxfId="2444" priority="356" operator="equal">
      <formula>"MEDIO"</formula>
    </cfRule>
    <cfRule type="cellIs" dxfId="2443" priority="357" operator="equal">
      <formula>"ALTO"</formula>
    </cfRule>
  </conditionalFormatting>
  <conditionalFormatting sqref="S157">
    <cfRule type="cellIs" dxfId="2442" priority="345" operator="equal">
      <formula>"I"</formula>
    </cfRule>
    <cfRule type="cellIs" dxfId="2441" priority="350" operator="equal">
      <formula>"IV"</formula>
    </cfRule>
    <cfRule type="cellIs" dxfId="2440" priority="352" operator="equal">
      <formula>"IV"</formula>
    </cfRule>
    <cfRule type="cellIs" dxfId="2439" priority="353" operator="equal">
      <formula>"III"</formula>
    </cfRule>
    <cfRule type="cellIs" dxfId="2438" priority="354" operator="equal">
      <formula>"II"</formula>
    </cfRule>
  </conditionalFormatting>
  <conditionalFormatting sqref="T157">
    <cfRule type="cellIs" dxfId="2437" priority="346" operator="equal">
      <formula>"NO ACEPTABLE"</formula>
    </cfRule>
    <cfRule type="cellIs" dxfId="2436" priority="347" operator="equal">
      <formula>"NO ACEPTABLE, O ACEPTABLE CON CONTROL"</formula>
    </cfRule>
    <cfRule type="cellIs" dxfId="2435" priority="348" operator="equal">
      <formula>"MEJORABLE"</formula>
    </cfRule>
    <cfRule type="cellIs" dxfId="2434" priority="349" operator="equal">
      <formula>"MEJORABLE"</formula>
    </cfRule>
    <cfRule type="cellIs" dxfId="2433" priority="351" operator="equal">
      <formula>"ACEPTABLE"</formula>
    </cfRule>
  </conditionalFormatting>
  <conditionalFormatting sqref="P159">
    <cfRule type="cellIs" dxfId="2432" priority="342" operator="equal">
      <formula>"BAJO"</formula>
    </cfRule>
    <cfRule type="cellIs" dxfId="2431" priority="343" operator="equal">
      <formula>"MEDIO"</formula>
    </cfRule>
    <cfRule type="cellIs" dxfId="2430" priority="344" operator="equal">
      <formula>"ALTO"</formula>
    </cfRule>
  </conditionalFormatting>
  <conditionalFormatting sqref="S159">
    <cfRule type="cellIs" dxfId="2429" priority="332" operator="equal">
      <formula>"I"</formula>
    </cfRule>
    <cfRule type="cellIs" dxfId="2428" priority="337" operator="equal">
      <formula>"IV"</formula>
    </cfRule>
    <cfRule type="cellIs" dxfId="2427" priority="339" operator="equal">
      <formula>"IV"</formula>
    </cfRule>
    <cfRule type="cellIs" dxfId="2426" priority="340" operator="equal">
      <formula>"III"</formula>
    </cfRule>
    <cfRule type="cellIs" dxfId="2425" priority="341" operator="equal">
      <formula>"II"</formula>
    </cfRule>
  </conditionalFormatting>
  <conditionalFormatting sqref="T159">
    <cfRule type="cellIs" dxfId="2424" priority="333" operator="equal">
      <formula>"NO ACEPTABLE"</formula>
    </cfRule>
    <cfRule type="cellIs" dxfId="2423" priority="334" operator="equal">
      <formula>"NO ACEPTABLE, O ACEPTABLE CON CONTROL"</formula>
    </cfRule>
    <cfRule type="cellIs" dxfId="2422" priority="335" operator="equal">
      <formula>"MEJORABLE"</formula>
    </cfRule>
    <cfRule type="cellIs" dxfId="2421" priority="336" operator="equal">
      <formula>"MEJORABLE"</formula>
    </cfRule>
    <cfRule type="cellIs" dxfId="2420" priority="338" operator="equal">
      <formula>"ACEPTABLE"</formula>
    </cfRule>
  </conditionalFormatting>
  <conditionalFormatting sqref="P164">
    <cfRule type="cellIs" dxfId="2419" priority="277" operator="equal">
      <formula>"BAJO"</formula>
    </cfRule>
    <cfRule type="cellIs" dxfId="2418" priority="278" operator="equal">
      <formula>"MEDIO"</formula>
    </cfRule>
    <cfRule type="cellIs" dxfId="2417" priority="279" operator="equal">
      <formula>"ALTO"</formula>
    </cfRule>
  </conditionalFormatting>
  <conditionalFormatting sqref="S164">
    <cfRule type="cellIs" dxfId="2416" priority="267" operator="equal">
      <formula>"I"</formula>
    </cfRule>
    <cfRule type="cellIs" dxfId="2415" priority="272" operator="equal">
      <formula>"IV"</formula>
    </cfRule>
    <cfRule type="cellIs" dxfId="2414" priority="274" operator="equal">
      <formula>"IV"</formula>
    </cfRule>
    <cfRule type="cellIs" dxfId="2413" priority="275" operator="equal">
      <formula>"III"</formula>
    </cfRule>
    <cfRule type="cellIs" dxfId="2412" priority="276" operator="equal">
      <formula>"II"</formula>
    </cfRule>
  </conditionalFormatting>
  <conditionalFormatting sqref="T164">
    <cfRule type="cellIs" dxfId="2411" priority="268" operator="equal">
      <formula>"NO ACEPTABLE"</formula>
    </cfRule>
    <cfRule type="cellIs" dxfId="2410" priority="269" operator="equal">
      <formula>"NO ACEPTABLE, O ACEPTABLE CON CONTROL"</formula>
    </cfRule>
    <cfRule type="cellIs" dxfId="2409" priority="270" operator="equal">
      <formula>"MEJORABLE"</formula>
    </cfRule>
    <cfRule type="cellIs" dxfId="2408" priority="271" operator="equal">
      <formula>"MEJORABLE"</formula>
    </cfRule>
    <cfRule type="cellIs" dxfId="2407" priority="273" operator="equal">
      <formula>"ACEPTABLE"</formula>
    </cfRule>
  </conditionalFormatting>
  <conditionalFormatting sqref="P167">
    <cfRule type="cellIs" dxfId="2406" priority="264" operator="equal">
      <formula>"BAJO"</formula>
    </cfRule>
    <cfRule type="cellIs" dxfId="2405" priority="265" operator="equal">
      <formula>"MEDIO"</formula>
    </cfRule>
    <cfRule type="cellIs" dxfId="2404" priority="266" operator="equal">
      <formula>"ALTO"</formula>
    </cfRule>
  </conditionalFormatting>
  <conditionalFormatting sqref="S167">
    <cfRule type="cellIs" dxfId="2403" priority="254" operator="equal">
      <formula>"I"</formula>
    </cfRule>
    <cfRule type="cellIs" dxfId="2402" priority="259" operator="equal">
      <formula>"IV"</formula>
    </cfRule>
    <cfRule type="cellIs" dxfId="2401" priority="261" operator="equal">
      <formula>"IV"</formula>
    </cfRule>
    <cfRule type="cellIs" dxfId="2400" priority="262" operator="equal">
      <formula>"III"</formula>
    </cfRule>
    <cfRule type="cellIs" dxfId="2399" priority="263" operator="equal">
      <formula>"II"</formula>
    </cfRule>
  </conditionalFormatting>
  <conditionalFormatting sqref="T167">
    <cfRule type="cellIs" dxfId="2398" priority="255" operator="equal">
      <formula>"NO ACEPTABLE"</formula>
    </cfRule>
    <cfRule type="cellIs" dxfId="2397" priority="256" operator="equal">
      <formula>"NO ACEPTABLE, O ACEPTABLE CON CONTROL"</formula>
    </cfRule>
    <cfRule type="cellIs" dxfId="2396" priority="257" operator="equal">
      <formula>"MEJORABLE"</formula>
    </cfRule>
    <cfRule type="cellIs" dxfId="2395" priority="258" operator="equal">
      <formula>"MEJORABLE"</formula>
    </cfRule>
    <cfRule type="cellIs" dxfId="2394" priority="260" operator="equal">
      <formula>"ACEPTABLE"</formula>
    </cfRule>
  </conditionalFormatting>
  <conditionalFormatting sqref="P165">
    <cfRule type="cellIs" dxfId="2393" priority="316" operator="equal">
      <formula>"BAJO"</formula>
    </cfRule>
    <cfRule type="cellIs" dxfId="2392" priority="317" operator="equal">
      <formula>"MEDIO"</formula>
    </cfRule>
    <cfRule type="cellIs" dxfId="2391" priority="318" operator="equal">
      <formula>"ALTO"</formula>
    </cfRule>
  </conditionalFormatting>
  <conditionalFormatting sqref="S165">
    <cfRule type="cellIs" dxfId="2390" priority="306" operator="equal">
      <formula>"I"</formula>
    </cfRule>
    <cfRule type="cellIs" dxfId="2389" priority="311" operator="equal">
      <formula>"IV"</formula>
    </cfRule>
    <cfRule type="cellIs" dxfId="2388" priority="313" operator="equal">
      <formula>"IV"</formula>
    </cfRule>
    <cfRule type="cellIs" dxfId="2387" priority="314" operator="equal">
      <formula>"III"</formula>
    </cfRule>
    <cfRule type="cellIs" dxfId="2386" priority="315" operator="equal">
      <formula>"II"</formula>
    </cfRule>
  </conditionalFormatting>
  <conditionalFormatting sqref="T165">
    <cfRule type="cellIs" dxfId="2385" priority="307" operator="equal">
      <formula>"NO ACEPTABLE"</formula>
    </cfRule>
    <cfRule type="cellIs" dxfId="2384" priority="308" operator="equal">
      <formula>"NO ACEPTABLE, O ACEPTABLE CON CONTROL"</formula>
    </cfRule>
    <cfRule type="cellIs" dxfId="2383" priority="309" operator="equal">
      <formula>"MEJORABLE"</formula>
    </cfRule>
    <cfRule type="cellIs" dxfId="2382" priority="310" operator="equal">
      <formula>"MEJORABLE"</formula>
    </cfRule>
    <cfRule type="cellIs" dxfId="2381" priority="312" operator="equal">
      <formula>"ACEPTABLE"</formula>
    </cfRule>
  </conditionalFormatting>
  <conditionalFormatting sqref="P166">
    <cfRule type="cellIs" dxfId="2380" priority="303" operator="equal">
      <formula>"BAJO"</formula>
    </cfRule>
    <cfRule type="cellIs" dxfId="2379" priority="304" operator="equal">
      <formula>"MEDIO"</formula>
    </cfRule>
    <cfRule type="cellIs" dxfId="2378" priority="305" operator="equal">
      <formula>"ALTO"</formula>
    </cfRule>
  </conditionalFormatting>
  <conditionalFormatting sqref="S166">
    <cfRule type="cellIs" dxfId="2377" priority="293" operator="equal">
      <formula>"I"</formula>
    </cfRule>
    <cfRule type="cellIs" dxfId="2376" priority="298" operator="equal">
      <formula>"IV"</formula>
    </cfRule>
    <cfRule type="cellIs" dxfId="2375" priority="300" operator="equal">
      <formula>"IV"</formula>
    </cfRule>
    <cfRule type="cellIs" dxfId="2374" priority="301" operator="equal">
      <formula>"III"</formula>
    </cfRule>
    <cfRule type="cellIs" dxfId="2373" priority="302" operator="equal">
      <formula>"II"</formula>
    </cfRule>
  </conditionalFormatting>
  <conditionalFormatting sqref="T166">
    <cfRule type="cellIs" dxfId="2372" priority="294" operator="equal">
      <formula>"NO ACEPTABLE"</formula>
    </cfRule>
    <cfRule type="cellIs" dxfId="2371" priority="295" operator="equal">
      <formula>"NO ACEPTABLE, O ACEPTABLE CON CONTROL"</formula>
    </cfRule>
    <cfRule type="cellIs" dxfId="2370" priority="296" operator="equal">
      <formula>"MEJORABLE"</formula>
    </cfRule>
    <cfRule type="cellIs" dxfId="2369" priority="297" operator="equal">
      <formula>"MEJORABLE"</formula>
    </cfRule>
    <cfRule type="cellIs" dxfId="2368" priority="299" operator="equal">
      <formula>"ACEPTABLE"</formula>
    </cfRule>
  </conditionalFormatting>
  <conditionalFormatting sqref="P158">
    <cfRule type="cellIs" dxfId="2367" priority="329" operator="equal">
      <formula>"BAJO"</formula>
    </cfRule>
    <cfRule type="cellIs" dxfId="2366" priority="330" operator="equal">
      <formula>"MEDIO"</formula>
    </cfRule>
    <cfRule type="cellIs" dxfId="2365" priority="331" operator="equal">
      <formula>"ALTO"</formula>
    </cfRule>
  </conditionalFormatting>
  <conditionalFormatting sqref="S158">
    <cfRule type="cellIs" dxfId="2364" priority="319" operator="equal">
      <formula>"I"</formula>
    </cfRule>
    <cfRule type="cellIs" dxfId="2363" priority="324" operator="equal">
      <formula>"IV"</formula>
    </cfRule>
    <cfRule type="cellIs" dxfId="2362" priority="326" operator="equal">
      <formula>"IV"</formula>
    </cfRule>
    <cfRule type="cellIs" dxfId="2361" priority="327" operator="equal">
      <formula>"III"</formula>
    </cfRule>
    <cfRule type="cellIs" dxfId="2360" priority="328" operator="equal">
      <formula>"II"</formula>
    </cfRule>
  </conditionalFormatting>
  <conditionalFormatting sqref="T158">
    <cfRule type="cellIs" dxfId="2359" priority="320" operator="equal">
      <formula>"NO ACEPTABLE"</formula>
    </cfRule>
    <cfRule type="cellIs" dxfId="2358" priority="321" operator="equal">
      <formula>"NO ACEPTABLE, O ACEPTABLE CON CONTROL"</formula>
    </cfRule>
    <cfRule type="cellIs" dxfId="2357" priority="322" operator="equal">
      <formula>"MEJORABLE"</formula>
    </cfRule>
    <cfRule type="cellIs" dxfId="2356" priority="323" operator="equal">
      <formula>"MEJORABLE"</formula>
    </cfRule>
    <cfRule type="cellIs" dxfId="2355" priority="325" operator="equal">
      <formula>"ACEPTABLE"</formula>
    </cfRule>
  </conditionalFormatting>
  <conditionalFormatting sqref="P163">
    <cfRule type="cellIs" dxfId="2354" priority="290" operator="equal">
      <formula>"BAJO"</formula>
    </cfRule>
    <cfRule type="cellIs" dxfId="2353" priority="291" operator="equal">
      <formula>"MEDIO"</formula>
    </cfRule>
    <cfRule type="cellIs" dxfId="2352" priority="292" operator="equal">
      <formula>"ALTO"</formula>
    </cfRule>
  </conditionalFormatting>
  <conditionalFormatting sqref="S163">
    <cfRule type="cellIs" dxfId="2351" priority="280" operator="equal">
      <formula>"I"</formula>
    </cfRule>
    <cfRule type="cellIs" dxfId="2350" priority="285" operator="equal">
      <formula>"IV"</formula>
    </cfRule>
    <cfRule type="cellIs" dxfId="2349" priority="287" operator="equal">
      <formula>"IV"</formula>
    </cfRule>
    <cfRule type="cellIs" dxfId="2348" priority="288" operator="equal">
      <formula>"III"</formula>
    </cfRule>
    <cfRule type="cellIs" dxfId="2347" priority="289" operator="equal">
      <formula>"II"</formula>
    </cfRule>
  </conditionalFormatting>
  <conditionalFormatting sqref="T163">
    <cfRule type="cellIs" dxfId="2346" priority="281" operator="equal">
      <formula>"NO ACEPTABLE"</formula>
    </cfRule>
    <cfRule type="cellIs" dxfId="2345" priority="282" operator="equal">
      <formula>"NO ACEPTABLE, O ACEPTABLE CON CONTROL"</formula>
    </cfRule>
    <cfRule type="cellIs" dxfId="2344" priority="283" operator="equal">
      <formula>"MEJORABLE"</formula>
    </cfRule>
    <cfRule type="cellIs" dxfId="2343" priority="284" operator="equal">
      <formula>"MEJORABLE"</formula>
    </cfRule>
    <cfRule type="cellIs" dxfId="2342" priority="286" operator="equal">
      <formula>"ACEPTABLE"</formula>
    </cfRule>
  </conditionalFormatting>
  <conditionalFormatting sqref="P160">
    <cfRule type="cellIs" dxfId="2341" priority="251" operator="equal">
      <formula>"BAJO"</formula>
    </cfRule>
    <cfRule type="cellIs" dxfId="2340" priority="252" operator="equal">
      <formula>"MEDIO"</formula>
    </cfRule>
    <cfRule type="cellIs" dxfId="2339" priority="253" operator="equal">
      <formula>"ALTO"</formula>
    </cfRule>
  </conditionalFormatting>
  <conditionalFormatting sqref="S160">
    <cfRule type="cellIs" dxfId="2338" priority="241" operator="equal">
      <formula>"I"</formula>
    </cfRule>
    <cfRule type="cellIs" dxfId="2337" priority="246" operator="equal">
      <formula>"IV"</formula>
    </cfRule>
    <cfRule type="cellIs" dxfId="2336" priority="248" operator="equal">
      <formula>"IV"</formula>
    </cfRule>
    <cfRule type="cellIs" dxfId="2335" priority="249" operator="equal">
      <formula>"III"</formula>
    </cfRule>
    <cfRule type="cellIs" dxfId="2334" priority="250" operator="equal">
      <formula>"II"</formula>
    </cfRule>
  </conditionalFormatting>
  <conditionalFormatting sqref="T160">
    <cfRule type="cellIs" dxfId="2333" priority="242" operator="equal">
      <formula>"NO ACEPTABLE"</formula>
    </cfRule>
    <cfRule type="cellIs" dxfId="2332" priority="243" operator="equal">
      <formula>"NO ACEPTABLE, O ACEPTABLE CON CONTROL"</formula>
    </cfRule>
    <cfRule type="cellIs" dxfId="2331" priority="244" operator="equal">
      <formula>"MEJORABLE"</formula>
    </cfRule>
    <cfRule type="cellIs" dxfId="2330" priority="245" operator="equal">
      <formula>"MEJORABLE"</formula>
    </cfRule>
    <cfRule type="cellIs" dxfId="2329" priority="247" operator="equal">
      <formula>"ACEPTABLE"</formula>
    </cfRule>
  </conditionalFormatting>
  <conditionalFormatting sqref="P162">
    <cfRule type="cellIs" dxfId="2328" priority="238" operator="equal">
      <formula>"BAJO"</formula>
    </cfRule>
    <cfRule type="cellIs" dxfId="2327" priority="239" operator="equal">
      <formula>"MEDIO"</formula>
    </cfRule>
    <cfRule type="cellIs" dxfId="2326" priority="240" operator="equal">
      <formula>"ALTO"</formula>
    </cfRule>
  </conditionalFormatting>
  <conditionalFormatting sqref="S162">
    <cfRule type="cellIs" dxfId="2325" priority="228" operator="equal">
      <formula>"I"</formula>
    </cfRule>
    <cfRule type="cellIs" dxfId="2324" priority="233" operator="equal">
      <formula>"IV"</formula>
    </cfRule>
    <cfRule type="cellIs" dxfId="2323" priority="235" operator="equal">
      <formula>"IV"</formula>
    </cfRule>
    <cfRule type="cellIs" dxfId="2322" priority="236" operator="equal">
      <formula>"III"</formula>
    </cfRule>
    <cfRule type="cellIs" dxfId="2321" priority="237" operator="equal">
      <formula>"II"</formula>
    </cfRule>
  </conditionalFormatting>
  <conditionalFormatting sqref="T162">
    <cfRule type="cellIs" dxfId="2320" priority="229" operator="equal">
      <formula>"NO ACEPTABLE"</formula>
    </cfRule>
    <cfRule type="cellIs" dxfId="2319" priority="230" operator="equal">
      <formula>"NO ACEPTABLE, O ACEPTABLE CON CONTROL"</formula>
    </cfRule>
    <cfRule type="cellIs" dxfId="2318" priority="231" operator="equal">
      <formula>"MEJORABLE"</formula>
    </cfRule>
    <cfRule type="cellIs" dxfId="2317" priority="232" operator="equal">
      <formula>"MEJORABLE"</formula>
    </cfRule>
    <cfRule type="cellIs" dxfId="2316" priority="234" operator="equal">
      <formula>"ACEPTABLE"</formula>
    </cfRule>
  </conditionalFormatting>
  <conditionalFormatting sqref="P161">
    <cfRule type="cellIs" dxfId="2315" priority="225" operator="equal">
      <formula>"BAJO"</formula>
    </cfRule>
    <cfRule type="cellIs" dxfId="2314" priority="226" operator="equal">
      <formula>"MEDIO"</formula>
    </cfRule>
    <cfRule type="cellIs" dxfId="2313" priority="227" operator="equal">
      <formula>"ALTO"</formula>
    </cfRule>
  </conditionalFormatting>
  <conditionalFormatting sqref="S161">
    <cfRule type="cellIs" dxfId="2312" priority="215" operator="equal">
      <formula>"I"</formula>
    </cfRule>
    <cfRule type="cellIs" dxfId="2311" priority="220" operator="equal">
      <formula>"IV"</formula>
    </cfRule>
    <cfRule type="cellIs" dxfId="2310" priority="222" operator="equal">
      <formula>"IV"</formula>
    </cfRule>
    <cfRule type="cellIs" dxfId="2309" priority="223" operator="equal">
      <formula>"III"</formula>
    </cfRule>
    <cfRule type="cellIs" dxfId="2308" priority="224" operator="equal">
      <formula>"II"</formula>
    </cfRule>
  </conditionalFormatting>
  <conditionalFormatting sqref="T161">
    <cfRule type="cellIs" dxfId="2307" priority="216" operator="equal">
      <formula>"NO ACEPTABLE"</formula>
    </cfRule>
    <cfRule type="cellIs" dxfId="2306" priority="217" operator="equal">
      <formula>"NO ACEPTABLE, O ACEPTABLE CON CONTROL"</formula>
    </cfRule>
    <cfRule type="cellIs" dxfId="2305" priority="218" operator="equal">
      <formula>"MEJORABLE"</formula>
    </cfRule>
    <cfRule type="cellIs" dxfId="2304" priority="219" operator="equal">
      <formula>"MEJORABLE"</formula>
    </cfRule>
    <cfRule type="cellIs" dxfId="2303" priority="221" operator="equal">
      <formula>"ACEPTABLE"</formula>
    </cfRule>
  </conditionalFormatting>
  <conditionalFormatting sqref="P168">
    <cfRule type="cellIs" dxfId="2302" priority="212" operator="equal">
      <formula>"BAJO"</formula>
    </cfRule>
    <cfRule type="cellIs" dxfId="2301" priority="213" operator="equal">
      <formula>"MEDIO"</formula>
    </cfRule>
    <cfRule type="cellIs" dxfId="2300" priority="214" operator="equal">
      <formula>"ALTO"</formula>
    </cfRule>
  </conditionalFormatting>
  <conditionalFormatting sqref="S168">
    <cfRule type="cellIs" dxfId="2299" priority="202" operator="equal">
      <formula>"I"</formula>
    </cfRule>
    <cfRule type="cellIs" dxfId="2298" priority="207" operator="equal">
      <formula>"IV"</formula>
    </cfRule>
    <cfRule type="cellIs" dxfId="2297" priority="209" operator="equal">
      <formula>"IV"</formula>
    </cfRule>
    <cfRule type="cellIs" dxfId="2296" priority="210" operator="equal">
      <formula>"III"</formula>
    </cfRule>
    <cfRule type="cellIs" dxfId="2295" priority="211" operator="equal">
      <formula>"II"</formula>
    </cfRule>
  </conditionalFormatting>
  <conditionalFormatting sqref="T168">
    <cfRule type="cellIs" dxfId="2294" priority="203" operator="equal">
      <formula>"NO ACEPTABLE"</formula>
    </cfRule>
    <cfRule type="cellIs" dxfId="2293" priority="204" operator="equal">
      <formula>"NO ACEPTABLE, O ACEPTABLE CON CONTROL"</formula>
    </cfRule>
    <cfRule type="cellIs" dxfId="2292" priority="205" operator="equal">
      <formula>"MEJORABLE"</formula>
    </cfRule>
    <cfRule type="cellIs" dxfId="2291" priority="206" operator="equal">
      <formula>"MEJORABLE"</formula>
    </cfRule>
    <cfRule type="cellIs" dxfId="2290" priority="208" operator="equal">
      <formula>"ACEPTABLE"</formula>
    </cfRule>
  </conditionalFormatting>
  <conditionalFormatting sqref="P174">
    <cfRule type="cellIs" dxfId="2289" priority="199" operator="equal">
      <formula>"BAJO"</formula>
    </cfRule>
    <cfRule type="cellIs" dxfId="2288" priority="200" operator="equal">
      <formula>"MEDIO"</formula>
    </cfRule>
    <cfRule type="cellIs" dxfId="2287" priority="201" operator="equal">
      <formula>"ALTO"</formula>
    </cfRule>
  </conditionalFormatting>
  <conditionalFormatting sqref="S174">
    <cfRule type="cellIs" dxfId="2286" priority="189" operator="equal">
      <formula>"I"</formula>
    </cfRule>
    <cfRule type="cellIs" dxfId="2285" priority="194" operator="equal">
      <formula>"IV"</formula>
    </cfRule>
    <cfRule type="cellIs" dxfId="2284" priority="196" operator="equal">
      <formula>"IV"</formula>
    </cfRule>
    <cfRule type="cellIs" dxfId="2283" priority="197" operator="equal">
      <formula>"III"</formula>
    </cfRule>
    <cfRule type="cellIs" dxfId="2282" priority="198" operator="equal">
      <formula>"II"</formula>
    </cfRule>
  </conditionalFormatting>
  <conditionalFormatting sqref="T174">
    <cfRule type="cellIs" dxfId="2281" priority="190" operator="equal">
      <formula>"NO ACEPTABLE"</formula>
    </cfRule>
    <cfRule type="cellIs" dxfId="2280" priority="191" operator="equal">
      <formula>"NO ACEPTABLE, O ACEPTABLE CON CONTROL"</formula>
    </cfRule>
    <cfRule type="cellIs" dxfId="2279" priority="192" operator="equal">
      <formula>"MEJORABLE"</formula>
    </cfRule>
    <cfRule type="cellIs" dxfId="2278" priority="193" operator="equal">
      <formula>"MEJORABLE"</formula>
    </cfRule>
    <cfRule type="cellIs" dxfId="2277" priority="195" operator="equal">
      <formula>"ACEPTABLE"</formula>
    </cfRule>
  </conditionalFormatting>
  <conditionalFormatting sqref="P169">
    <cfRule type="cellIs" dxfId="2276" priority="160" operator="equal">
      <formula>"BAJO"</formula>
    </cfRule>
    <cfRule type="cellIs" dxfId="2275" priority="161" operator="equal">
      <formula>"MEDIO"</formula>
    </cfRule>
    <cfRule type="cellIs" dxfId="2274" priority="162" operator="equal">
      <formula>"ALTO"</formula>
    </cfRule>
  </conditionalFormatting>
  <conditionalFormatting sqref="S169">
    <cfRule type="cellIs" dxfId="2273" priority="150" operator="equal">
      <formula>"I"</formula>
    </cfRule>
    <cfRule type="cellIs" dxfId="2272" priority="155" operator="equal">
      <formula>"IV"</formula>
    </cfRule>
    <cfRule type="cellIs" dxfId="2271" priority="157" operator="equal">
      <formula>"IV"</formula>
    </cfRule>
    <cfRule type="cellIs" dxfId="2270" priority="158" operator="equal">
      <formula>"III"</formula>
    </cfRule>
    <cfRule type="cellIs" dxfId="2269" priority="159" operator="equal">
      <formula>"II"</formula>
    </cfRule>
  </conditionalFormatting>
  <conditionalFormatting sqref="T169">
    <cfRule type="cellIs" dxfId="2268" priority="151" operator="equal">
      <formula>"NO ACEPTABLE"</formula>
    </cfRule>
    <cfRule type="cellIs" dxfId="2267" priority="152" operator="equal">
      <formula>"NO ACEPTABLE, O ACEPTABLE CON CONTROL"</formula>
    </cfRule>
    <cfRule type="cellIs" dxfId="2266" priority="153" operator="equal">
      <formula>"MEJORABLE"</formula>
    </cfRule>
    <cfRule type="cellIs" dxfId="2265" priority="154" operator="equal">
      <formula>"MEJORABLE"</formula>
    </cfRule>
    <cfRule type="cellIs" dxfId="2264" priority="156" operator="equal">
      <formula>"ACEPTABLE"</formula>
    </cfRule>
  </conditionalFormatting>
  <conditionalFormatting sqref="P171">
    <cfRule type="cellIs" dxfId="2263" priority="147" operator="equal">
      <formula>"BAJO"</formula>
    </cfRule>
    <cfRule type="cellIs" dxfId="2262" priority="148" operator="equal">
      <formula>"MEDIO"</formula>
    </cfRule>
    <cfRule type="cellIs" dxfId="2261" priority="149" operator="equal">
      <formula>"ALTO"</formula>
    </cfRule>
  </conditionalFormatting>
  <conditionalFormatting sqref="S171">
    <cfRule type="cellIs" dxfId="2260" priority="137" operator="equal">
      <formula>"I"</formula>
    </cfRule>
    <cfRule type="cellIs" dxfId="2259" priority="142" operator="equal">
      <formula>"IV"</formula>
    </cfRule>
    <cfRule type="cellIs" dxfId="2258" priority="144" operator="equal">
      <formula>"IV"</formula>
    </cfRule>
    <cfRule type="cellIs" dxfId="2257" priority="145" operator="equal">
      <formula>"III"</formula>
    </cfRule>
    <cfRule type="cellIs" dxfId="2256" priority="146" operator="equal">
      <formula>"II"</formula>
    </cfRule>
  </conditionalFormatting>
  <conditionalFormatting sqref="T171">
    <cfRule type="cellIs" dxfId="2255" priority="138" operator="equal">
      <formula>"NO ACEPTABLE"</formula>
    </cfRule>
    <cfRule type="cellIs" dxfId="2254" priority="139" operator="equal">
      <formula>"NO ACEPTABLE, O ACEPTABLE CON CONTROL"</formula>
    </cfRule>
    <cfRule type="cellIs" dxfId="2253" priority="140" operator="equal">
      <formula>"MEJORABLE"</formula>
    </cfRule>
    <cfRule type="cellIs" dxfId="2252" priority="141" operator="equal">
      <formula>"MEJORABLE"</formula>
    </cfRule>
    <cfRule type="cellIs" dxfId="2251" priority="143" operator="equal">
      <formula>"ACEPTABLE"</formula>
    </cfRule>
  </conditionalFormatting>
  <conditionalFormatting sqref="P173">
    <cfRule type="cellIs" dxfId="2250" priority="134" operator="equal">
      <formula>"BAJO"</formula>
    </cfRule>
    <cfRule type="cellIs" dxfId="2249" priority="135" operator="equal">
      <formula>"MEDIO"</formula>
    </cfRule>
    <cfRule type="cellIs" dxfId="2248" priority="136" operator="equal">
      <formula>"ALTO"</formula>
    </cfRule>
  </conditionalFormatting>
  <conditionalFormatting sqref="S173">
    <cfRule type="cellIs" dxfId="2247" priority="124" operator="equal">
      <formula>"I"</formula>
    </cfRule>
    <cfRule type="cellIs" dxfId="2246" priority="129" operator="equal">
      <formula>"IV"</formula>
    </cfRule>
    <cfRule type="cellIs" dxfId="2245" priority="131" operator="equal">
      <formula>"IV"</formula>
    </cfRule>
    <cfRule type="cellIs" dxfId="2244" priority="132" operator="equal">
      <formula>"III"</formula>
    </cfRule>
    <cfRule type="cellIs" dxfId="2243" priority="133" operator="equal">
      <formula>"II"</formula>
    </cfRule>
  </conditionalFormatting>
  <conditionalFormatting sqref="T173">
    <cfRule type="cellIs" dxfId="2242" priority="125" operator="equal">
      <formula>"NO ACEPTABLE"</formula>
    </cfRule>
    <cfRule type="cellIs" dxfId="2241" priority="126" operator="equal">
      <formula>"NO ACEPTABLE, O ACEPTABLE CON CONTROL"</formula>
    </cfRule>
    <cfRule type="cellIs" dxfId="2240" priority="127" operator="equal">
      <formula>"MEJORABLE"</formula>
    </cfRule>
    <cfRule type="cellIs" dxfId="2239" priority="128" operator="equal">
      <formula>"MEJORABLE"</formula>
    </cfRule>
    <cfRule type="cellIs" dxfId="2238" priority="130" operator="equal">
      <formula>"ACEPTABLE"</formula>
    </cfRule>
  </conditionalFormatting>
  <conditionalFormatting sqref="P170">
    <cfRule type="cellIs" dxfId="2237" priority="121" operator="equal">
      <formula>"BAJO"</formula>
    </cfRule>
    <cfRule type="cellIs" dxfId="2236" priority="122" operator="equal">
      <formula>"MEDIO"</formula>
    </cfRule>
    <cfRule type="cellIs" dxfId="2235" priority="123" operator="equal">
      <formula>"ALTO"</formula>
    </cfRule>
  </conditionalFormatting>
  <conditionalFormatting sqref="S170">
    <cfRule type="cellIs" dxfId="2234" priority="111" operator="equal">
      <formula>"I"</formula>
    </cfRule>
    <cfRule type="cellIs" dxfId="2233" priority="116" operator="equal">
      <formula>"IV"</formula>
    </cfRule>
    <cfRule type="cellIs" dxfId="2232" priority="118" operator="equal">
      <formula>"IV"</formula>
    </cfRule>
    <cfRule type="cellIs" dxfId="2231" priority="119" operator="equal">
      <formula>"III"</formula>
    </cfRule>
    <cfRule type="cellIs" dxfId="2230" priority="120" operator="equal">
      <formula>"II"</formula>
    </cfRule>
  </conditionalFormatting>
  <conditionalFormatting sqref="T170">
    <cfRule type="cellIs" dxfId="2229" priority="112" operator="equal">
      <formula>"NO ACEPTABLE"</formula>
    </cfRule>
    <cfRule type="cellIs" dxfId="2228" priority="113" operator="equal">
      <formula>"NO ACEPTABLE, O ACEPTABLE CON CONTROL"</formula>
    </cfRule>
    <cfRule type="cellIs" dxfId="2227" priority="114" operator="equal">
      <formula>"MEJORABLE"</formula>
    </cfRule>
    <cfRule type="cellIs" dxfId="2226" priority="115" operator="equal">
      <formula>"MEJORABLE"</formula>
    </cfRule>
    <cfRule type="cellIs" dxfId="2225" priority="117" operator="equal">
      <formula>"ACEPTABLE"</formula>
    </cfRule>
  </conditionalFormatting>
  <conditionalFormatting sqref="P176">
    <cfRule type="cellIs" dxfId="2224" priority="108" operator="equal">
      <formula>"BAJO"</formula>
    </cfRule>
    <cfRule type="cellIs" dxfId="2223" priority="109" operator="equal">
      <formula>"MEDIO"</formula>
    </cfRule>
    <cfRule type="cellIs" dxfId="2222" priority="110" operator="equal">
      <formula>"ALTO"</formula>
    </cfRule>
  </conditionalFormatting>
  <conditionalFormatting sqref="S176">
    <cfRule type="cellIs" dxfId="2221" priority="98" operator="equal">
      <formula>"I"</formula>
    </cfRule>
    <cfRule type="cellIs" dxfId="2220" priority="103" operator="equal">
      <formula>"IV"</formula>
    </cfRule>
    <cfRule type="cellIs" dxfId="2219" priority="105" operator="equal">
      <formula>"IV"</formula>
    </cfRule>
    <cfRule type="cellIs" dxfId="2218" priority="106" operator="equal">
      <formula>"III"</formula>
    </cfRule>
    <cfRule type="cellIs" dxfId="2217" priority="107" operator="equal">
      <formula>"II"</formula>
    </cfRule>
  </conditionalFormatting>
  <conditionalFormatting sqref="T176">
    <cfRule type="cellIs" dxfId="2216" priority="99" operator="equal">
      <formula>"NO ACEPTABLE"</formula>
    </cfRule>
    <cfRule type="cellIs" dxfId="2215" priority="100" operator="equal">
      <formula>"NO ACEPTABLE, O ACEPTABLE CON CONTROL"</formula>
    </cfRule>
    <cfRule type="cellIs" dxfId="2214" priority="101" operator="equal">
      <formula>"MEJORABLE"</formula>
    </cfRule>
    <cfRule type="cellIs" dxfId="2213" priority="102" operator="equal">
      <formula>"MEJORABLE"</formula>
    </cfRule>
    <cfRule type="cellIs" dxfId="2212" priority="104" operator="equal">
      <formula>"ACEPTABLE"</formula>
    </cfRule>
  </conditionalFormatting>
  <conditionalFormatting sqref="P172">
    <cfRule type="cellIs" dxfId="2211" priority="186" operator="equal">
      <formula>"BAJO"</formula>
    </cfRule>
    <cfRule type="cellIs" dxfId="2210" priority="187" operator="equal">
      <formula>"MEDIO"</formula>
    </cfRule>
    <cfRule type="cellIs" dxfId="2209" priority="188" operator="equal">
      <formula>"ALTO"</formula>
    </cfRule>
  </conditionalFormatting>
  <conditionalFormatting sqref="S172">
    <cfRule type="cellIs" dxfId="2208" priority="176" operator="equal">
      <formula>"I"</formula>
    </cfRule>
    <cfRule type="cellIs" dxfId="2207" priority="181" operator="equal">
      <formula>"IV"</formula>
    </cfRule>
    <cfRule type="cellIs" dxfId="2206" priority="183" operator="equal">
      <formula>"IV"</formula>
    </cfRule>
    <cfRule type="cellIs" dxfId="2205" priority="184" operator="equal">
      <formula>"III"</formula>
    </cfRule>
    <cfRule type="cellIs" dxfId="2204" priority="185" operator="equal">
      <formula>"II"</formula>
    </cfRule>
  </conditionalFormatting>
  <conditionalFormatting sqref="T172">
    <cfRule type="cellIs" dxfId="2203" priority="177" operator="equal">
      <formula>"NO ACEPTABLE"</formula>
    </cfRule>
    <cfRule type="cellIs" dxfId="2202" priority="178" operator="equal">
      <formula>"NO ACEPTABLE, O ACEPTABLE CON CONTROL"</formula>
    </cfRule>
    <cfRule type="cellIs" dxfId="2201" priority="179" operator="equal">
      <formula>"MEJORABLE"</formula>
    </cfRule>
    <cfRule type="cellIs" dxfId="2200" priority="180" operator="equal">
      <formula>"MEJORABLE"</formula>
    </cfRule>
    <cfRule type="cellIs" dxfId="2199" priority="182" operator="equal">
      <formula>"ACEPTABLE"</formula>
    </cfRule>
  </conditionalFormatting>
  <conditionalFormatting sqref="P175">
    <cfRule type="cellIs" dxfId="2198" priority="173" operator="equal">
      <formula>"BAJO"</formula>
    </cfRule>
    <cfRule type="cellIs" dxfId="2197" priority="174" operator="equal">
      <formula>"MEDIO"</formula>
    </cfRule>
    <cfRule type="cellIs" dxfId="2196" priority="175" operator="equal">
      <formula>"ALTO"</formula>
    </cfRule>
  </conditionalFormatting>
  <conditionalFormatting sqref="S175">
    <cfRule type="cellIs" dxfId="2195" priority="163" operator="equal">
      <formula>"I"</formula>
    </cfRule>
    <cfRule type="cellIs" dxfId="2194" priority="168" operator="equal">
      <formula>"IV"</formula>
    </cfRule>
    <cfRule type="cellIs" dxfId="2193" priority="170" operator="equal">
      <formula>"IV"</formula>
    </cfRule>
    <cfRule type="cellIs" dxfId="2192" priority="171" operator="equal">
      <formula>"III"</formula>
    </cfRule>
    <cfRule type="cellIs" dxfId="2191" priority="172" operator="equal">
      <formula>"II"</formula>
    </cfRule>
  </conditionalFormatting>
  <conditionalFormatting sqref="T175">
    <cfRule type="cellIs" dxfId="2190" priority="164" operator="equal">
      <formula>"NO ACEPTABLE"</formula>
    </cfRule>
    <cfRule type="cellIs" dxfId="2189" priority="165" operator="equal">
      <formula>"NO ACEPTABLE, O ACEPTABLE CON CONTROL"</formula>
    </cfRule>
    <cfRule type="cellIs" dxfId="2188" priority="166" operator="equal">
      <formula>"MEJORABLE"</formula>
    </cfRule>
    <cfRule type="cellIs" dxfId="2187" priority="167" operator="equal">
      <formula>"MEJORABLE"</formula>
    </cfRule>
    <cfRule type="cellIs" dxfId="2186" priority="169" operator="equal">
      <formula>"ACEPTABLE"</formula>
    </cfRule>
  </conditionalFormatting>
  <conditionalFormatting sqref="P178">
    <cfRule type="cellIs" dxfId="2185" priority="95" operator="equal">
      <formula>"BAJO"</formula>
    </cfRule>
    <cfRule type="cellIs" dxfId="2184" priority="96" operator="equal">
      <formula>"MEDIO"</formula>
    </cfRule>
    <cfRule type="cellIs" dxfId="2183" priority="97" operator="equal">
      <formula>"ALTO"</formula>
    </cfRule>
  </conditionalFormatting>
  <conditionalFormatting sqref="S178">
    <cfRule type="cellIs" dxfId="2182" priority="85" operator="equal">
      <formula>"I"</formula>
    </cfRule>
    <cfRule type="cellIs" dxfId="2181" priority="90" operator="equal">
      <formula>"IV"</formula>
    </cfRule>
    <cfRule type="cellIs" dxfId="2180" priority="92" operator="equal">
      <formula>"IV"</formula>
    </cfRule>
    <cfRule type="cellIs" dxfId="2179" priority="93" operator="equal">
      <formula>"III"</formula>
    </cfRule>
    <cfRule type="cellIs" dxfId="2178" priority="94" operator="equal">
      <formula>"II"</formula>
    </cfRule>
  </conditionalFormatting>
  <conditionalFormatting sqref="T178">
    <cfRule type="cellIs" dxfId="2177" priority="86" operator="equal">
      <formula>"NO ACEPTABLE"</formula>
    </cfRule>
    <cfRule type="cellIs" dxfId="2176" priority="87" operator="equal">
      <formula>"NO ACEPTABLE, O ACEPTABLE CON CONTROL"</formula>
    </cfRule>
    <cfRule type="cellIs" dxfId="2175" priority="88" operator="equal">
      <formula>"MEJORABLE"</formula>
    </cfRule>
    <cfRule type="cellIs" dxfId="2174" priority="89" operator="equal">
      <formula>"MEJORABLE"</formula>
    </cfRule>
    <cfRule type="cellIs" dxfId="2173" priority="91" operator="equal">
      <formula>"ACEPTABLE"</formula>
    </cfRule>
  </conditionalFormatting>
  <conditionalFormatting sqref="P182">
    <cfRule type="cellIs" dxfId="2172" priority="82" operator="equal">
      <formula>"BAJO"</formula>
    </cfRule>
    <cfRule type="cellIs" dxfId="2171" priority="83" operator="equal">
      <formula>"MEDIO"</formula>
    </cfRule>
    <cfRule type="cellIs" dxfId="2170" priority="84" operator="equal">
      <formula>"ALTO"</formula>
    </cfRule>
  </conditionalFormatting>
  <conditionalFormatting sqref="S182">
    <cfRule type="cellIs" dxfId="2169" priority="72" operator="equal">
      <formula>"I"</formula>
    </cfRule>
    <cfRule type="cellIs" dxfId="2168" priority="77" operator="equal">
      <formula>"IV"</formula>
    </cfRule>
    <cfRule type="cellIs" dxfId="2167" priority="79" operator="equal">
      <formula>"IV"</formula>
    </cfRule>
    <cfRule type="cellIs" dxfId="2166" priority="80" operator="equal">
      <formula>"III"</formula>
    </cfRule>
    <cfRule type="cellIs" dxfId="2165" priority="81" operator="equal">
      <formula>"II"</formula>
    </cfRule>
  </conditionalFormatting>
  <conditionalFormatting sqref="T182">
    <cfRule type="cellIs" dxfId="2164" priority="73" operator="equal">
      <formula>"NO ACEPTABLE"</formula>
    </cfRule>
    <cfRule type="cellIs" dxfId="2163" priority="74" operator="equal">
      <formula>"NO ACEPTABLE, O ACEPTABLE CON CONTROL"</formula>
    </cfRule>
    <cfRule type="cellIs" dxfId="2162" priority="75" operator="equal">
      <formula>"MEJORABLE"</formula>
    </cfRule>
    <cfRule type="cellIs" dxfId="2161" priority="76" operator="equal">
      <formula>"MEJORABLE"</formula>
    </cfRule>
    <cfRule type="cellIs" dxfId="2160" priority="78" operator="equal">
      <formula>"ACEPTABLE"</formula>
    </cfRule>
  </conditionalFormatting>
  <conditionalFormatting sqref="P183">
    <cfRule type="cellIs" dxfId="2159" priority="69" operator="equal">
      <formula>"BAJO"</formula>
    </cfRule>
    <cfRule type="cellIs" dxfId="2158" priority="70" operator="equal">
      <formula>"MEDIO"</formula>
    </cfRule>
    <cfRule type="cellIs" dxfId="2157" priority="71" operator="equal">
      <formula>"ALTO"</formula>
    </cfRule>
  </conditionalFormatting>
  <conditionalFormatting sqref="S183">
    <cfRule type="cellIs" dxfId="2156" priority="59" operator="equal">
      <formula>"I"</formula>
    </cfRule>
    <cfRule type="cellIs" dxfId="2155" priority="64" operator="equal">
      <formula>"IV"</formula>
    </cfRule>
    <cfRule type="cellIs" dxfId="2154" priority="66" operator="equal">
      <formula>"IV"</formula>
    </cfRule>
    <cfRule type="cellIs" dxfId="2153" priority="67" operator="equal">
      <formula>"III"</formula>
    </cfRule>
    <cfRule type="cellIs" dxfId="2152" priority="68" operator="equal">
      <formula>"II"</formula>
    </cfRule>
  </conditionalFormatting>
  <conditionalFormatting sqref="T183">
    <cfRule type="cellIs" dxfId="2151" priority="60" operator="equal">
      <formula>"NO ACEPTABLE"</formula>
    </cfRule>
    <cfRule type="cellIs" dxfId="2150" priority="61" operator="equal">
      <formula>"NO ACEPTABLE, O ACEPTABLE CON CONTROL"</formula>
    </cfRule>
    <cfRule type="cellIs" dxfId="2149" priority="62" operator="equal">
      <formula>"MEJORABLE"</formula>
    </cfRule>
    <cfRule type="cellIs" dxfId="2148" priority="63" operator="equal">
      <formula>"MEJORABLE"</formula>
    </cfRule>
    <cfRule type="cellIs" dxfId="2147" priority="65" operator="equal">
      <formula>"ACEPTABLE"</formula>
    </cfRule>
  </conditionalFormatting>
  <conditionalFormatting sqref="P179">
    <cfRule type="cellIs" dxfId="2146" priority="56" operator="equal">
      <formula>"BAJO"</formula>
    </cfRule>
    <cfRule type="cellIs" dxfId="2145" priority="57" operator="equal">
      <formula>"MEDIO"</formula>
    </cfRule>
    <cfRule type="cellIs" dxfId="2144" priority="58" operator="equal">
      <formula>"ALTO"</formula>
    </cfRule>
  </conditionalFormatting>
  <conditionalFormatting sqref="S179">
    <cfRule type="cellIs" dxfId="2143" priority="46" operator="equal">
      <formula>"I"</formula>
    </cfRule>
    <cfRule type="cellIs" dxfId="2142" priority="51" operator="equal">
      <formula>"IV"</formula>
    </cfRule>
    <cfRule type="cellIs" dxfId="2141" priority="53" operator="equal">
      <formula>"IV"</formula>
    </cfRule>
    <cfRule type="cellIs" dxfId="2140" priority="54" operator="equal">
      <formula>"III"</formula>
    </cfRule>
    <cfRule type="cellIs" dxfId="2139" priority="55" operator="equal">
      <formula>"II"</formula>
    </cfRule>
  </conditionalFormatting>
  <conditionalFormatting sqref="T179">
    <cfRule type="cellIs" dxfId="2138" priority="47" operator="equal">
      <formula>"NO ACEPTABLE"</formula>
    </cfRule>
    <cfRule type="cellIs" dxfId="2137" priority="48" operator="equal">
      <formula>"NO ACEPTABLE, O ACEPTABLE CON CONTROL"</formula>
    </cfRule>
    <cfRule type="cellIs" dxfId="2136" priority="49" operator="equal">
      <formula>"MEJORABLE"</formula>
    </cfRule>
    <cfRule type="cellIs" dxfId="2135" priority="50" operator="equal">
      <formula>"MEJORABLE"</formula>
    </cfRule>
    <cfRule type="cellIs" dxfId="2134" priority="52" operator="equal">
      <formula>"ACEPTABLE"</formula>
    </cfRule>
  </conditionalFormatting>
  <conditionalFormatting sqref="P180">
    <cfRule type="cellIs" dxfId="2133" priority="43" operator="equal">
      <formula>"BAJO"</formula>
    </cfRule>
    <cfRule type="cellIs" dxfId="2132" priority="44" operator="equal">
      <formula>"MEDIO"</formula>
    </cfRule>
    <cfRule type="cellIs" dxfId="2131" priority="45" operator="equal">
      <formula>"ALTO"</formula>
    </cfRule>
  </conditionalFormatting>
  <conditionalFormatting sqref="S180">
    <cfRule type="cellIs" dxfId="2130" priority="33" operator="equal">
      <formula>"I"</formula>
    </cfRule>
    <cfRule type="cellIs" dxfId="2129" priority="38" operator="equal">
      <formula>"IV"</formula>
    </cfRule>
    <cfRule type="cellIs" dxfId="2128" priority="40" operator="equal">
      <formula>"IV"</formula>
    </cfRule>
    <cfRule type="cellIs" dxfId="2127" priority="41" operator="equal">
      <formula>"III"</formula>
    </cfRule>
    <cfRule type="cellIs" dxfId="2126" priority="42" operator="equal">
      <formula>"II"</formula>
    </cfRule>
  </conditionalFormatting>
  <conditionalFormatting sqref="T180">
    <cfRule type="cellIs" dxfId="2125" priority="34" operator="equal">
      <formula>"NO ACEPTABLE"</formula>
    </cfRule>
    <cfRule type="cellIs" dxfId="2124" priority="35" operator="equal">
      <formula>"NO ACEPTABLE, O ACEPTABLE CON CONTROL"</formula>
    </cfRule>
    <cfRule type="cellIs" dxfId="2123" priority="36" operator="equal">
      <formula>"MEJORABLE"</formula>
    </cfRule>
    <cfRule type="cellIs" dxfId="2122" priority="37" operator="equal">
      <formula>"MEJORABLE"</formula>
    </cfRule>
    <cfRule type="cellIs" dxfId="2121" priority="39" operator="equal">
      <formula>"ACEPTABLE"</formula>
    </cfRule>
  </conditionalFormatting>
  <conditionalFormatting sqref="P181">
    <cfRule type="cellIs" dxfId="2120" priority="30" operator="equal">
      <formula>"BAJO"</formula>
    </cfRule>
    <cfRule type="cellIs" dxfId="2119" priority="31" operator="equal">
      <formula>"MEDIO"</formula>
    </cfRule>
    <cfRule type="cellIs" dxfId="2118" priority="32" operator="equal">
      <formula>"ALTO"</formula>
    </cfRule>
  </conditionalFormatting>
  <conditionalFormatting sqref="S181">
    <cfRule type="cellIs" dxfId="2117" priority="20" operator="equal">
      <formula>"I"</formula>
    </cfRule>
    <cfRule type="cellIs" dxfId="2116" priority="25" operator="equal">
      <formula>"IV"</formula>
    </cfRule>
    <cfRule type="cellIs" dxfId="2115" priority="27" operator="equal">
      <formula>"IV"</formula>
    </cfRule>
    <cfRule type="cellIs" dxfId="2114" priority="28" operator="equal">
      <formula>"III"</formula>
    </cfRule>
    <cfRule type="cellIs" dxfId="2113" priority="29" operator="equal">
      <formula>"II"</formula>
    </cfRule>
  </conditionalFormatting>
  <conditionalFormatting sqref="T181">
    <cfRule type="cellIs" dxfId="2112" priority="21" operator="equal">
      <formula>"NO ACEPTABLE"</formula>
    </cfRule>
    <cfRule type="cellIs" dxfId="2111" priority="22" operator="equal">
      <formula>"NO ACEPTABLE, O ACEPTABLE CON CONTROL"</formula>
    </cfRule>
    <cfRule type="cellIs" dxfId="2110" priority="23" operator="equal">
      <formula>"MEJORABLE"</formula>
    </cfRule>
    <cfRule type="cellIs" dxfId="2109" priority="24" operator="equal">
      <formula>"MEJORABLE"</formula>
    </cfRule>
    <cfRule type="cellIs" dxfId="2108" priority="26" operator="equal">
      <formula>"ACEPTABLE"</formula>
    </cfRule>
  </conditionalFormatting>
  <conditionalFormatting sqref="P184">
    <cfRule type="cellIs" dxfId="2107" priority="17" operator="equal">
      <formula>"BAJO"</formula>
    </cfRule>
    <cfRule type="cellIs" dxfId="2106" priority="18" operator="equal">
      <formula>"MEDIO"</formula>
    </cfRule>
    <cfRule type="cellIs" dxfId="2105" priority="19" operator="equal">
      <formula>"ALTO"</formula>
    </cfRule>
  </conditionalFormatting>
  <conditionalFormatting sqref="S184">
    <cfRule type="cellIs" dxfId="2104" priority="7" operator="equal">
      <formula>"I"</formula>
    </cfRule>
    <cfRule type="cellIs" dxfId="2103" priority="12" operator="equal">
      <formula>"IV"</formula>
    </cfRule>
    <cfRule type="cellIs" dxfId="2102" priority="14" operator="equal">
      <formula>"IV"</formula>
    </cfRule>
    <cfRule type="cellIs" dxfId="2101" priority="15" operator="equal">
      <formula>"III"</formula>
    </cfRule>
    <cfRule type="cellIs" dxfId="2100" priority="16" operator="equal">
      <formula>"II"</formula>
    </cfRule>
  </conditionalFormatting>
  <conditionalFormatting sqref="T184">
    <cfRule type="cellIs" dxfId="2099" priority="8" operator="equal">
      <formula>"NO ACEPTABLE"</formula>
    </cfRule>
    <cfRule type="cellIs" dxfId="2098" priority="9" operator="equal">
      <formula>"NO ACEPTABLE, O ACEPTABLE CON CONTROL"</formula>
    </cfRule>
    <cfRule type="cellIs" dxfId="2097" priority="10" operator="equal">
      <formula>"MEJORABLE"</formula>
    </cfRule>
    <cfRule type="cellIs" dxfId="2096" priority="11" operator="equal">
      <formula>"MEJORABLE"</formula>
    </cfRule>
    <cfRule type="cellIs" dxfId="2095" priority="13" operator="equal">
      <formula>"ACEPTABLE"</formula>
    </cfRule>
  </conditionalFormatting>
  <conditionalFormatting sqref="P152:P184">
    <cfRule type="cellIs" dxfId="2094" priority="2" operator="equal">
      <formula>"MUY ALTO"</formula>
    </cfRule>
    <cfRule type="cellIs" dxfId="2093" priority="3" operator="equal">
      <formula>"MUY ALTO"</formula>
    </cfRule>
    <cfRule type="cellIs" dxfId="2092" priority="4" operator="equal">
      <formula>"BAJO"</formula>
    </cfRule>
    <cfRule type="cellIs" dxfId="2091" priority="5" operator="equal">
      <formula>"MEDIO"</formula>
    </cfRule>
    <cfRule type="cellIs" dxfId="2090" priority="6" operator="equal">
      <formula>"ALTO"</formula>
    </cfRule>
  </conditionalFormatting>
  <conditionalFormatting sqref="P152:P184">
    <cfRule type="cellIs" dxfId="2089" priority="1" operator="equal">
      <formula>"MUY ALTO"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CB82-A6C6-4AE3-9CD4-1C64AF5CE62A}">
  <sheetPr>
    <tabColor theme="4" tint="-0.249977111117893"/>
  </sheetPr>
  <dimension ref="A1:AB12"/>
  <sheetViews>
    <sheetView zoomScale="21" zoomScaleNormal="2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baseColWidth="10" defaultRowHeight="15" x14ac:dyDescent="0.25"/>
  <cols>
    <col min="1" max="1" width="15.5703125" customWidth="1"/>
    <col min="6" max="6" width="29.85546875" customWidth="1"/>
    <col min="7" max="7" width="25.140625" customWidth="1"/>
    <col min="8" max="8" width="28.42578125" customWidth="1"/>
    <col min="9" max="9" width="21.28515625" customWidth="1"/>
    <col min="26" max="26" width="26" customWidth="1"/>
    <col min="27" max="27" width="23.5703125" customWidth="1"/>
    <col min="28" max="28" width="28.5703125" customWidth="1"/>
  </cols>
  <sheetData>
    <row r="1" spans="1:28" ht="27.75" x14ac:dyDescent="0.4">
      <c r="A1" s="75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</row>
    <row r="2" spans="1:28" ht="60" x14ac:dyDescent="0.25">
      <c r="A2" s="78" t="s">
        <v>322</v>
      </c>
      <c r="B2" s="79" t="s">
        <v>5</v>
      </c>
      <c r="C2" s="79" t="s">
        <v>6</v>
      </c>
      <c r="D2" s="78" t="s">
        <v>7</v>
      </c>
      <c r="E2" s="80" t="s">
        <v>8</v>
      </c>
      <c r="F2" s="81" t="s">
        <v>9</v>
      </c>
      <c r="G2" s="82"/>
      <c r="H2" s="83" t="s">
        <v>10</v>
      </c>
      <c r="I2" s="83" t="s">
        <v>11</v>
      </c>
      <c r="J2" s="81" t="s">
        <v>12</v>
      </c>
      <c r="K2" s="84"/>
      <c r="L2" s="82"/>
      <c r="M2" s="81" t="s">
        <v>13</v>
      </c>
      <c r="N2" s="84"/>
      <c r="O2" s="84"/>
      <c r="P2" s="84"/>
      <c r="Q2" s="84"/>
      <c r="R2" s="84"/>
      <c r="S2" s="82"/>
      <c r="T2" s="85" t="s">
        <v>14</v>
      </c>
      <c r="U2" s="86" t="s">
        <v>15</v>
      </c>
      <c r="V2" s="87"/>
      <c r="W2" s="88"/>
      <c r="X2" s="86" t="s">
        <v>16</v>
      </c>
      <c r="Y2" s="87"/>
      <c r="Z2" s="87"/>
      <c r="AA2" s="87"/>
      <c r="AB2" s="88"/>
    </row>
    <row r="3" spans="1:28" ht="98.25" x14ac:dyDescent="0.25">
      <c r="A3" s="89"/>
      <c r="B3" s="90"/>
      <c r="C3" s="90"/>
      <c r="D3" s="89"/>
      <c r="E3" s="91"/>
      <c r="F3" s="92" t="s">
        <v>17</v>
      </c>
      <c r="G3" s="92" t="s">
        <v>18</v>
      </c>
      <c r="H3" s="93"/>
      <c r="I3" s="93"/>
      <c r="J3" s="94" t="s">
        <v>19</v>
      </c>
      <c r="K3" s="94" t="s">
        <v>20</v>
      </c>
      <c r="L3" s="95" t="s">
        <v>21</v>
      </c>
      <c r="M3" s="94" t="s">
        <v>22</v>
      </c>
      <c r="N3" s="94" t="s">
        <v>23</v>
      </c>
      <c r="O3" s="96" t="s">
        <v>24</v>
      </c>
      <c r="P3" s="94" t="s">
        <v>25</v>
      </c>
      <c r="Q3" s="97" t="s">
        <v>26</v>
      </c>
      <c r="R3" s="94" t="s">
        <v>27</v>
      </c>
      <c r="S3" s="94" t="s">
        <v>28</v>
      </c>
      <c r="T3" s="94" t="s">
        <v>29</v>
      </c>
      <c r="U3" s="94" t="s">
        <v>30</v>
      </c>
      <c r="V3" s="94" t="s">
        <v>31</v>
      </c>
      <c r="W3" s="98" t="s">
        <v>32</v>
      </c>
      <c r="X3" s="94" t="s">
        <v>33</v>
      </c>
      <c r="Y3" s="94" t="s">
        <v>34</v>
      </c>
      <c r="Z3" s="99" t="s">
        <v>35</v>
      </c>
      <c r="AA3" s="94" t="s">
        <v>36</v>
      </c>
      <c r="AB3" s="94" t="s">
        <v>37</v>
      </c>
    </row>
    <row r="4" spans="1:28" ht="96" x14ac:dyDescent="0.25">
      <c r="A4" s="48" t="s">
        <v>38</v>
      </c>
      <c r="B4" s="44" t="s">
        <v>39</v>
      </c>
      <c r="C4" s="48" t="s">
        <v>40</v>
      </c>
      <c r="D4" s="44" t="s">
        <v>41</v>
      </c>
      <c r="E4" s="46" t="s">
        <v>42</v>
      </c>
      <c r="F4" s="46" t="s">
        <v>43</v>
      </c>
      <c r="G4" s="46" t="s">
        <v>44</v>
      </c>
      <c r="H4" s="15" t="s">
        <v>45</v>
      </c>
      <c r="I4" s="15" t="s">
        <v>46</v>
      </c>
      <c r="J4" s="49" t="s">
        <v>47</v>
      </c>
      <c r="K4" s="49" t="s">
        <v>48</v>
      </c>
      <c r="L4" s="49" t="s">
        <v>49</v>
      </c>
      <c r="M4" s="46">
        <v>3</v>
      </c>
      <c r="N4" s="15">
        <v>2</v>
      </c>
      <c r="O4" s="15">
        <f t="shared" ref="O4:O12" si="0">M4*N4</f>
        <v>6</v>
      </c>
      <c r="P4" s="15" t="str">
        <f t="shared" ref="P4:P12" si="1">IF(O4&gt;=24,"MUY ALTO",IF(O4&gt;9,"ALTO",IF(O4&gt;=6,"MEDIO",IF(O4&gt;=2,"BAJO"))))</f>
        <v>MEDIO</v>
      </c>
      <c r="Q4" s="46">
        <v>10</v>
      </c>
      <c r="R4" s="15">
        <f t="shared" ref="R4:R12" si="2">O4*Q4</f>
        <v>60</v>
      </c>
      <c r="S4" s="15" t="str">
        <f t="shared" ref="S4:S12" si="3">IF((R4)&lt;=20,"IV",IF(R4&lt;=120,"III",IF(R4&lt;=500,"II",IF(R4&lt;=4000,"I"))))</f>
        <v>III</v>
      </c>
      <c r="T4" s="15" t="str">
        <f t="shared" ref="T4:T12" si="4">IF((R4)&lt;=20,"ACEPTABLE",IF(R4&lt;=120,"MEJORABLE",IF(R4&lt;=500,"NO ACEPTABLE, O ACEPTABLE CON CONTROL",IF(R4&lt;=4000,"NO ACEPTABLE"))))</f>
        <v>MEJORABLE</v>
      </c>
      <c r="U4" s="46">
        <v>8</v>
      </c>
      <c r="V4" s="15" t="s">
        <v>50</v>
      </c>
      <c r="W4" s="46" t="s">
        <v>42</v>
      </c>
      <c r="X4" s="46" t="s">
        <v>51</v>
      </c>
      <c r="Y4" s="46" t="s">
        <v>51</v>
      </c>
      <c r="Z4" s="49" t="s">
        <v>52</v>
      </c>
      <c r="AA4" s="49" t="s">
        <v>53</v>
      </c>
      <c r="AB4" s="49" t="s">
        <v>54</v>
      </c>
    </row>
    <row r="5" spans="1:28" ht="96" x14ac:dyDescent="0.25">
      <c r="A5" s="48" t="s">
        <v>38</v>
      </c>
      <c r="B5" s="44"/>
      <c r="C5" s="48" t="s">
        <v>40</v>
      </c>
      <c r="D5" s="44"/>
      <c r="E5" s="46" t="s">
        <v>42</v>
      </c>
      <c r="F5" s="15" t="s">
        <v>55</v>
      </c>
      <c r="G5" s="46" t="s">
        <v>56</v>
      </c>
      <c r="H5" s="15" t="s">
        <v>57</v>
      </c>
      <c r="I5" s="15" t="s">
        <v>58</v>
      </c>
      <c r="J5" s="49"/>
      <c r="K5" s="49"/>
      <c r="L5" s="49"/>
      <c r="M5" s="46">
        <v>3</v>
      </c>
      <c r="N5" s="15">
        <v>2</v>
      </c>
      <c r="O5" s="15">
        <f t="shared" si="0"/>
        <v>6</v>
      </c>
      <c r="P5" s="15" t="str">
        <f t="shared" si="1"/>
        <v>MEDIO</v>
      </c>
      <c r="Q5" s="46">
        <v>25</v>
      </c>
      <c r="R5" s="15">
        <f t="shared" si="2"/>
        <v>150</v>
      </c>
      <c r="S5" s="15" t="str">
        <f t="shared" si="3"/>
        <v>II</v>
      </c>
      <c r="T5" s="15" t="str">
        <f t="shared" si="4"/>
        <v>NO ACEPTABLE, O ACEPTABLE CON CONTROL</v>
      </c>
      <c r="U5" s="46">
        <v>8</v>
      </c>
      <c r="V5" s="15" t="s">
        <v>59</v>
      </c>
      <c r="W5" s="46" t="s">
        <v>42</v>
      </c>
      <c r="X5" s="46" t="s">
        <v>51</v>
      </c>
      <c r="Y5" s="46" t="s">
        <v>51</v>
      </c>
      <c r="Z5" s="49"/>
      <c r="AA5" s="49"/>
      <c r="AB5" s="49"/>
    </row>
    <row r="6" spans="1:28" ht="99.75" x14ac:dyDescent="0.25">
      <c r="A6" s="48" t="s">
        <v>38</v>
      </c>
      <c r="B6" s="44"/>
      <c r="C6" s="48" t="s">
        <v>40</v>
      </c>
      <c r="D6" s="44"/>
      <c r="E6" s="46" t="s">
        <v>42</v>
      </c>
      <c r="F6" s="46" t="s">
        <v>60</v>
      </c>
      <c r="G6" s="46" t="s">
        <v>56</v>
      </c>
      <c r="H6" s="15" t="s">
        <v>61</v>
      </c>
      <c r="I6" s="15" t="s">
        <v>62</v>
      </c>
      <c r="J6" s="49"/>
      <c r="K6" s="49"/>
      <c r="L6" s="49"/>
      <c r="M6" s="46">
        <v>2</v>
      </c>
      <c r="N6" s="15">
        <v>2</v>
      </c>
      <c r="O6" s="15">
        <f t="shared" si="0"/>
        <v>4</v>
      </c>
      <c r="P6" s="15" t="str">
        <f t="shared" si="1"/>
        <v>BAJO</v>
      </c>
      <c r="Q6" s="46">
        <v>10</v>
      </c>
      <c r="R6" s="15">
        <f t="shared" si="2"/>
        <v>40</v>
      </c>
      <c r="S6" s="15" t="str">
        <f t="shared" si="3"/>
        <v>III</v>
      </c>
      <c r="T6" s="15" t="str">
        <f t="shared" si="4"/>
        <v>MEJORABLE</v>
      </c>
      <c r="U6" s="46">
        <v>8</v>
      </c>
      <c r="V6" s="15" t="s">
        <v>63</v>
      </c>
      <c r="W6" s="46" t="s">
        <v>42</v>
      </c>
      <c r="X6" s="46" t="s">
        <v>51</v>
      </c>
      <c r="Y6" s="46" t="s">
        <v>51</v>
      </c>
      <c r="Z6" s="49" t="s">
        <v>52</v>
      </c>
      <c r="AA6" s="49" t="s">
        <v>64</v>
      </c>
      <c r="AB6" s="49" t="s">
        <v>54</v>
      </c>
    </row>
    <row r="7" spans="1:28" ht="114" x14ac:dyDescent="0.25">
      <c r="A7" s="48" t="s">
        <v>38</v>
      </c>
      <c r="B7" s="44"/>
      <c r="C7" s="48" t="s">
        <v>40</v>
      </c>
      <c r="D7" s="44"/>
      <c r="E7" s="46" t="s">
        <v>42</v>
      </c>
      <c r="F7" s="46" t="s">
        <v>65</v>
      </c>
      <c r="G7" s="46" t="s">
        <v>66</v>
      </c>
      <c r="H7" s="15" t="s">
        <v>67</v>
      </c>
      <c r="I7" s="15" t="s">
        <v>68</v>
      </c>
      <c r="J7" s="49"/>
      <c r="K7" s="49"/>
      <c r="L7" s="49"/>
      <c r="M7" s="46">
        <v>3</v>
      </c>
      <c r="N7" s="15">
        <v>2</v>
      </c>
      <c r="O7" s="15">
        <f t="shared" si="0"/>
        <v>6</v>
      </c>
      <c r="P7" s="15" t="str">
        <f t="shared" si="1"/>
        <v>MEDIO</v>
      </c>
      <c r="Q7" s="46">
        <v>25</v>
      </c>
      <c r="R7" s="15">
        <f t="shared" si="2"/>
        <v>150</v>
      </c>
      <c r="S7" s="15" t="str">
        <f t="shared" si="3"/>
        <v>II</v>
      </c>
      <c r="T7" s="15" t="str">
        <f t="shared" si="4"/>
        <v>NO ACEPTABLE, O ACEPTABLE CON CONTROL</v>
      </c>
      <c r="U7" s="46">
        <v>8</v>
      </c>
      <c r="V7" s="15" t="s">
        <v>69</v>
      </c>
      <c r="W7" s="46" t="s">
        <v>42</v>
      </c>
      <c r="X7" s="46" t="s">
        <v>51</v>
      </c>
      <c r="Y7" s="46" t="s">
        <v>51</v>
      </c>
      <c r="Z7" s="49"/>
      <c r="AA7" s="49"/>
      <c r="AB7" s="49"/>
    </row>
    <row r="8" spans="1:28" ht="185.25" x14ac:dyDescent="0.25">
      <c r="A8" s="48" t="s">
        <v>38</v>
      </c>
      <c r="B8" s="44"/>
      <c r="C8" s="48" t="s">
        <v>40</v>
      </c>
      <c r="D8" s="44"/>
      <c r="E8" s="46" t="s">
        <v>42</v>
      </c>
      <c r="F8" s="14" t="s">
        <v>70</v>
      </c>
      <c r="G8" s="14" t="s">
        <v>71</v>
      </c>
      <c r="H8" s="15" t="s">
        <v>72</v>
      </c>
      <c r="I8" s="14" t="s">
        <v>73</v>
      </c>
      <c r="J8" s="49"/>
      <c r="K8" s="49"/>
      <c r="L8" s="49"/>
      <c r="M8" s="46">
        <v>2</v>
      </c>
      <c r="N8" s="15">
        <v>2</v>
      </c>
      <c r="O8" s="15">
        <f t="shared" si="0"/>
        <v>4</v>
      </c>
      <c r="P8" s="15" t="str">
        <f t="shared" si="1"/>
        <v>BAJO</v>
      </c>
      <c r="Q8" s="46">
        <v>10</v>
      </c>
      <c r="R8" s="15">
        <f t="shared" si="2"/>
        <v>40</v>
      </c>
      <c r="S8" s="15" t="str">
        <f t="shared" si="3"/>
        <v>III</v>
      </c>
      <c r="T8" s="15" t="str">
        <f t="shared" si="4"/>
        <v>MEJORABLE</v>
      </c>
      <c r="U8" s="46">
        <v>8</v>
      </c>
      <c r="V8" s="15" t="s">
        <v>74</v>
      </c>
      <c r="W8" s="46" t="s">
        <v>42</v>
      </c>
      <c r="X8" s="46" t="s">
        <v>51</v>
      </c>
      <c r="Y8" s="46" t="s">
        <v>51</v>
      </c>
      <c r="Z8" s="15" t="s">
        <v>75</v>
      </c>
      <c r="AA8" s="15" t="s">
        <v>76</v>
      </c>
      <c r="AB8" s="15" t="s">
        <v>77</v>
      </c>
    </row>
    <row r="9" spans="1:28" ht="156.75" x14ac:dyDescent="0.25">
      <c r="A9" s="48" t="s">
        <v>38</v>
      </c>
      <c r="B9" s="44"/>
      <c r="C9" s="48" t="s">
        <v>40</v>
      </c>
      <c r="D9" s="44"/>
      <c r="E9" s="46" t="s">
        <v>42</v>
      </c>
      <c r="F9" s="15" t="s">
        <v>78</v>
      </c>
      <c r="G9" s="15" t="s">
        <v>79</v>
      </c>
      <c r="H9" s="14" t="s">
        <v>80</v>
      </c>
      <c r="I9" s="15" t="s">
        <v>81</v>
      </c>
      <c r="J9" s="49"/>
      <c r="K9" s="49"/>
      <c r="L9" s="49"/>
      <c r="M9" s="46">
        <v>3</v>
      </c>
      <c r="N9" s="15">
        <v>2</v>
      </c>
      <c r="O9" s="15">
        <f t="shared" si="0"/>
        <v>6</v>
      </c>
      <c r="P9" s="15" t="str">
        <f t="shared" si="1"/>
        <v>MEDIO</v>
      </c>
      <c r="Q9" s="46">
        <v>25</v>
      </c>
      <c r="R9" s="15">
        <f t="shared" si="2"/>
        <v>150</v>
      </c>
      <c r="S9" s="15" t="str">
        <f t="shared" si="3"/>
        <v>II</v>
      </c>
      <c r="T9" s="15" t="str">
        <f t="shared" si="4"/>
        <v>NO ACEPTABLE, O ACEPTABLE CON CONTROL</v>
      </c>
      <c r="U9" s="46">
        <v>8</v>
      </c>
      <c r="V9" s="15" t="s">
        <v>82</v>
      </c>
      <c r="W9" s="46" t="s">
        <v>42</v>
      </c>
      <c r="X9" s="46" t="s">
        <v>51</v>
      </c>
      <c r="Y9" s="46" t="s">
        <v>51</v>
      </c>
      <c r="Z9" s="15" t="s">
        <v>83</v>
      </c>
      <c r="AA9" s="15" t="s">
        <v>84</v>
      </c>
      <c r="AB9" s="52" t="s">
        <v>54</v>
      </c>
    </row>
    <row r="10" spans="1:28" ht="156.75" x14ac:dyDescent="0.25">
      <c r="A10" s="48" t="s">
        <v>38</v>
      </c>
      <c r="B10" s="44"/>
      <c r="C10" s="48" t="s">
        <v>40</v>
      </c>
      <c r="D10" s="44"/>
      <c r="E10" s="46" t="s">
        <v>42</v>
      </c>
      <c r="F10" s="15" t="s">
        <v>85</v>
      </c>
      <c r="G10" s="15" t="s">
        <v>86</v>
      </c>
      <c r="H10" s="15" t="s">
        <v>87</v>
      </c>
      <c r="I10" s="15" t="s">
        <v>88</v>
      </c>
      <c r="J10" s="49"/>
      <c r="K10" s="49"/>
      <c r="L10" s="49"/>
      <c r="M10" s="46">
        <v>2</v>
      </c>
      <c r="N10" s="15">
        <v>3</v>
      </c>
      <c r="O10" s="15">
        <f t="shared" si="0"/>
        <v>6</v>
      </c>
      <c r="P10" s="15" t="str">
        <f t="shared" si="1"/>
        <v>MEDIO</v>
      </c>
      <c r="Q10" s="46">
        <v>30</v>
      </c>
      <c r="R10" s="15">
        <f t="shared" si="2"/>
        <v>180</v>
      </c>
      <c r="S10" s="15" t="str">
        <f t="shared" si="3"/>
        <v>II</v>
      </c>
      <c r="T10" s="15" t="str">
        <f t="shared" si="4"/>
        <v>NO ACEPTABLE, O ACEPTABLE CON CONTROL</v>
      </c>
      <c r="U10" s="46">
        <v>8</v>
      </c>
      <c r="V10" s="15" t="s">
        <v>89</v>
      </c>
      <c r="W10" s="46" t="s">
        <v>42</v>
      </c>
      <c r="X10" s="46" t="s">
        <v>51</v>
      </c>
      <c r="Y10" s="46" t="s">
        <v>51</v>
      </c>
      <c r="Z10" s="15" t="s">
        <v>90</v>
      </c>
      <c r="AA10" s="15" t="s">
        <v>91</v>
      </c>
      <c r="AB10" s="52" t="s">
        <v>92</v>
      </c>
    </row>
    <row r="11" spans="1:28" ht="242.25" x14ac:dyDescent="0.25">
      <c r="A11" s="48" t="s">
        <v>38</v>
      </c>
      <c r="B11" s="44"/>
      <c r="C11" s="48" t="s">
        <v>40</v>
      </c>
      <c r="D11" s="44"/>
      <c r="E11" s="46" t="s">
        <v>42</v>
      </c>
      <c r="F11" s="46" t="s">
        <v>93</v>
      </c>
      <c r="G11" s="46" t="s">
        <v>94</v>
      </c>
      <c r="H11" s="15" t="s">
        <v>95</v>
      </c>
      <c r="I11" s="15" t="s">
        <v>96</v>
      </c>
      <c r="J11" s="49"/>
      <c r="K11" s="49"/>
      <c r="L11" s="49"/>
      <c r="M11" s="46">
        <v>3</v>
      </c>
      <c r="N11" s="15">
        <v>3</v>
      </c>
      <c r="O11" s="15">
        <f t="shared" si="0"/>
        <v>9</v>
      </c>
      <c r="P11" s="15" t="str">
        <f t="shared" si="1"/>
        <v>MEDIO</v>
      </c>
      <c r="Q11" s="46">
        <v>10</v>
      </c>
      <c r="R11" s="15">
        <f t="shared" si="2"/>
        <v>90</v>
      </c>
      <c r="S11" s="15" t="str">
        <f t="shared" si="3"/>
        <v>III</v>
      </c>
      <c r="T11" s="15" t="str">
        <f t="shared" si="4"/>
        <v>MEJORABLE</v>
      </c>
      <c r="U11" s="46">
        <v>8</v>
      </c>
      <c r="V11" s="15" t="s">
        <v>97</v>
      </c>
      <c r="W11" s="46" t="s">
        <v>42</v>
      </c>
      <c r="X11" s="46" t="s">
        <v>51</v>
      </c>
      <c r="Y11" s="46" t="s">
        <v>51</v>
      </c>
      <c r="Z11" s="15" t="s">
        <v>98</v>
      </c>
      <c r="AA11" s="15" t="s">
        <v>99</v>
      </c>
      <c r="AB11" s="15" t="s">
        <v>100</v>
      </c>
    </row>
    <row r="12" spans="1:28" ht="99.75" x14ac:dyDescent="0.25">
      <c r="A12" s="48" t="s">
        <v>38</v>
      </c>
      <c r="B12" s="44"/>
      <c r="C12" s="48" t="s">
        <v>40</v>
      </c>
      <c r="D12" s="44"/>
      <c r="E12" s="46" t="s">
        <v>42</v>
      </c>
      <c r="F12" s="15" t="s">
        <v>101</v>
      </c>
      <c r="G12" s="15" t="s">
        <v>44</v>
      </c>
      <c r="H12" s="15" t="s">
        <v>102</v>
      </c>
      <c r="I12" s="15" t="s">
        <v>103</v>
      </c>
      <c r="J12" s="49"/>
      <c r="K12" s="49"/>
      <c r="L12" s="49"/>
      <c r="M12" s="46">
        <v>2</v>
      </c>
      <c r="N12" s="15">
        <v>2</v>
      </c>
      <c r="O12" s="15">
        <f t="shared" si="0"/>
        <v>4</v>
      </c>
      <c r="P12" s="15" t="str">
        <f t="shared" si="1"/>
        <v>BAJO</v>
      </c>
      <c r="Q12" s="46">
        <v>25</v>
      </c>
      <c r="R12" s="15">
        <f t="shared" si="2"/>
        <v>100</v>
      </c>
      <c r="S12" s="15" t="str">
        <f t="shared" si="3"/>
        <v>III</v>
      </c>
      <c r="T12" s="15" t="str">
        <f t="shared" si="4"/>
        <v>MEJORABLE</v>
      </c>
      <c r="U12" s="46">
        <v>8</v>
      </c>
      <c r="V12" s="15" t="s">
        <v>104</v>
      </c>
      <c r="W12" s="46" t="s">
        <v>42</v>
      </c>
      <c r="X12" s="46" t="s">
        <v>51</v>
      </c>
      <c r="Y12" s="46" t="s">
        <v>51</v>
      </c>
      <c r="Z12" s="15" t="s">
        <v>105</v>
      </c>
      <c r="AA12" s="52" t="s">
        <v>106</v>
      </c>
      <c r="AB12" s="52" t="s">
        <v>107</v>
      </c>
    </row>
  </sheetData>
  <mergeCells count="24">
    <mergeCell ref="AB4:AB5"/>
    <mergeCell ref="Z6:Z7"/>
    <mergeCell ref="AA6:AA7"/>
    <mergeCell ref="AB6:AB7"/>
    <mergeCell ref="M2:S2"/>
    <mergeCell ref="U2:W2"/>
    <mergeCell ref="X2:AB2"/>
    <mergeCell ref="B4:B12"/>
    <mergeCell ref="D4:D12"/>
    <mergeCell ref="J4:J12"/>
    <mergeCell ref="K4:K12"/>
    <mergeCell ref="L4:L12"/>
    <mergeCell ref="Z4:Z5"/>
    <mergeCell ref="AA4:AA5"/>
    <mergeCell ref="A1:AB1"/>
    <mergeCell ref="A2:A3"/>
    <mergeCell ref="B2:B3"/>
    <mergeCell ref="C2:C3"/>
    <mergeCell ref="D2:D3"/>
    <mergeCell ref="E2:E3"/>
    <mergeCell ref="F2:G2"/>
    <mergeCell ref="H2:H3"/>
    <mergeCell ref="I2:I3"/>
    <mergeCell ref="J2:L2"/>
  </mergeCells>
  <conditionalFormatting sqref="P4">
    <cfRule type="cellIs" dxfId="1988" priority="27" operator="equal">
      <formula>"BAJO"</formula>
    </cfRule>
    <cfRule type="cellIs" dxfId="1987" priority="28" operator="equal">
      <formula>"MEDIO"</formula>
    </cfRule>
    <cfRule type="cellIs" dxfId="1986" priority="29" operator="equal">
      <formula>"ALTO"</formula>
    </cfRule>
  </conditionalFormatting>
  <conditionalFormatting sqref="S4">
    <cfRule type="cellIs" dxfId="1985" priority="17" operator="equal">
      <formula>"I"</formula>
    </cfRule>
    <cfRule type="cellIs" dxfId="1984" priority="22" operator="equal">
      <formula>"IV"</formula>
    </cfRule>
    <cfRule type="cellIs" dxfId="1983" priority="24" operator="equal">
      <formula>"IV"</formula>
    </cfRule>
    <cfRule type="cellIs" dxfId="1982" priority="25" operator="equal">
      <formula>"III"</formula>
    </cfRule>
    <cfRule type="cellIs" dxfId="1981" priority="26" operator="equal">
      <formula>"II"</formula>
    </cfRule>
  </conditionalFormatting>
  <conditionalFormatting sqref="T4">
    <cfRule type="cellIs" dxfId="1980" priority="18" operator="equal">
      <formula>"NO ACEPTABLE"</formula>
    </cfRule>
    <cfRule type="cellIs" dxfId="1979" priority="19" operator="equal">
      <formula>"NO ACEPTABLE, O ACEPTABLE CON CONTROL"</formula>
    </cfRule>
    <cfRule type="cellIs" dxfId="1978" priority="20" operator="equal">
      <formula>"MEJORABLE"</formula>
    </cfRule>
    <cfRule type="cellIs" dxfId="1977" priority="21" operator="equal">
      <formula>"MEJORABLE"</formula>
    </cfRule>
    <cfRule type="cellIs" dxfId="1976" priority="23" operator="equal">
      <formula>"ACEPTABLE"</formula>
    </cfRule>
  </conditionalFormatting>
  <conditionalFormatting sqref="P5:P6">
    <cfRule type="cellIs" dxfId="1975" priority="98" operator="equal">
      <formula>"BAJO"</formula>
    </cfRule>
    <cfRule type="cellIs" dxfId="1974" priority="99" operator="equal">
      <formula>"MEDIO"</formula>
    </cfRule>
    <cfRule type="cellIs" dxfId="1973" priority="100" operator="equal">
      <formula>"ALTO"</formula>
    </cfRule>
  </conditionalFormatting>
  <conditionalFormatting sqref="S5:S7">
    <cfRule type="cellIs" dxfId="1972" priority="88" operator="equal">
      <formula>"I"</formula>
    </cfRule>
    <cfRule type="cellIs" dxfId="1971" priority="93" operator="equal">
      <formula>"IV"</formula>
    </cfRule>
    <cfRule type="cellIs" dxfId="1970" priority="95" operator="equal">
      <formula>"IV"</formula>
    </cfRule>
    <cfRule type="cellIs" dxfId="1969" priority="96" operator="equal">
      <formula>"III"</formula>
    </cfRule>
    <cfRule type="cellIs" dxfId="1968" priority="97" operator="equal">
      <formula>"II"</formula>
    </cfRule>
  </conditionalFormatting>
  <conditionalFormatting sqref="T5:T7">
    <cfRule type="cellIs" dxfId="1967" priority="89" operator="equal">
      <formula>"NO ACEPTABLE"</formula>
    </cfRule>
    <cfRule type="cellIs" dxfId="1966" priority="90" operator="equal">
      <formula>"NO ACEPTABLE, O ACEPTABLE CON CONTROL"</formula>
    </cfRule>
    <cfRule type="cellIs" dxfId="1965" priority="91" operator="equal">
      <formula>"MEJORABLE"</formula>
    </cfRule>
    <cfRule type="cellIs" dxfId="1964" priority="92" operator="equal">
      <formula>"MEJORABLE"</formula>
    </cfRule>
    <cfRule type="cellIs" dxfId="1963" priority="94" operator="equal">
      <formula>"ACEPTABLE"</formula>
    </cfRule>
  </conditionalFormatting>
  <conditionalFormatting sqref="P7">
    <cfRule type="cellIs" dxfId="1962" priority="85" operator="equal">
      <formula>"BAJO"</formula>
    </cfRule>
    <cfRule type="cellIs" dxfId="1961" priority="86" operator="equal">
      <formula>"MEDIO"</formula>
    </cfRule>
    <cfRule type="cellIs" dxfId="1960" priority="87" operator="equal">
      <formula>"ALTO"</formula>
    </cfRule>
  </conditionalFormatting>
  <conditionalFormatting sqref="P8">
    <cfRule type="cellIs" dxfId="1959" priority="82" operator="equal">
      <formula>"BAJO"</formula>
    </cfRule>
    <cfRule type="cellIs" dxfId="1958" priority="83" operator="equal">
      <formula>"MEDIO"</formula>
    </cfRule>
    <cfRule type="cellIs" dxfId="1957" priority="84" operator="equal">
      <formula>"ALTO"</formula>
    </cfRule>
  </conditionalFormatting>
  <conditionalFormatting sqref="S8">
    <cfRule type="cellIs" dxfId="1956" priority="72" operator="equal">
      <formula>"I"</formula>
    </cfRule>
    <cfRule type="cellIs" dxfId="1955" priority="77" operator="equal">
      <formula>"IV"</formula>
    </cfRule>
    <cfRule type="cellIs" dxfId="1954" priority="79" operator="equal">
      <formula>"IV"</formula>
    </cfRule>
    <cfRule type="cellIs" dxfId="1953" priority="80" operator="equal">
      <formula>"III"</formula>
    </cfRule>
    <cfRule type="cellIs" dxfId="1952" priority="81" operator="equal">
      <formula>"II"</formula>
    </cfRule>
  </conditionalFormatting>
  <conditionalFormatting sqref="T8">
    <cfRule type="cellIs" dxfId="1951" priority="73" operator="equal">
      <formula>"NO ACEPTABLE"</formula>
    </cfRule>
    <cfRule type="cellIs" dxfId="1950" priority="74" operator="equal">
      <formula>"NO ACEPTABLE, O ACEPTABLE CON CONTROL"</formula>
    </cfRule>
    <cfRule type="cellIs" dxfId="1949" priority="75" operator="equal">
      <formula>"MEJORABLE"</formula>
    </cfRule>
    <cfRule type="cellIs" dxfId="1948" priority="76" operator="equal">
      <formula>"MEJORABLE"</formula>
    </cfRule>
    <cfRule type="cellIs" dxfId="1947" priority="78" operator="equal">
      <formula>"ACEPTABLE"</formula>
    </cfRule>
  </conditionalFormatting>
  <conditionalFormatting sqref="P9">
    <cfRule type="cellIs" dxfId="1946" priority="69" operator="equal">
      <formula>"BAJO"</formula>
    </cfRule>
    <cfRule type="cellIs" dxfId="1945" priority="70" operator="equal">
      <formula>"MEDIO"</formula>
    </cfRule>
    <cfRule type="cellIs" dxfId="1944" priority="71" operator="equal">
      <formula>"ALTO"</formula>
    </cfRule>
  </conditionalFormatting>
  <conditionalFormatting sqref="S9">
    <cfRule type="cellIs" dxfId="1943" priority="59" operator="equal">
      <formula>"I"</formula>
    </cfRule>
    <cfRule type="cellIs" dxfId="1942" priority="64" operator="equal">
      <formula>"IV"</formula>
    </cfRule>
    <cfRule type="cellIs" dxfId="1941" priority="66" operator="equal">
      <formula>"IV"</formula>
    </cfRule>
    <cfRule type="cellIs" dxfId="1940" priority="67" operator="equal">
      <formula>"III"</formula>
    </cfRule>
    <cfRule type="cellIs" dxfId="1939" priority="68" operator="equal">
      <formula>"II"</formula>
    </cfRule>
  </conditionalFormatting>
  <conditionalFormatting sqref="T9">
    <cfRule type="cellIs" dxfId="1938" priority="60" operator="equal">
      <formula>"NO ACEPTABLE"</formula>
    </cfRule>
    <cfRule type="cellIs" dxfId="1937" priority="61" operator="equal">
      <formula>"NO ACEPTABLE, O ACEPTABLE CON CONTROL"</formula>
    </cfRule>
    <cfRule type="cellIs" dxfId="1936" priority="62" operator="equal">
      <formula>"MEJORABLE"</formula>
    </cfRule>
    <cfRule type="cellIs" dxfId="1935" priority="63" operator="equal">
      <formula>"MEJORABLE"</formula>
    </cfRule>
    <cfRule type="cellIs" dxfId="1934" priority="65" operator="equal">
      <formula>"ACEPTABLE"</formula>
    </cfRule>
  </conditionalFormatting>
  <conditionalFormatting sqref="P10">
    <cfRule type="cellIs" dxfId="1933" priority="56" operator="equal">
      <formula>"BAJO"</formula>
    </cfRule>
    <cfRule type="cellIs" dxfId="1932" priority="57" operator="equal">
      <formula>"MEDIO"</formula>
    </cfRule>
    <cfRule type="cellIs" dxfId="1931" priority="58" operator="equal">
      <formula>"ALTO"</formula>
    </cfRule>
  </conditionalFormatting>
  <conditionalFormatting sqref="S10">
    <cfRule type="cellIs" dxfId="1930" priority="46" operator="equal">
      <formula>"I"</formula>
    </cfRule>
    <cfRule type="cellIs" dxfId="1929" priority="51" operator="equal">
      <formula>"IV"</formula>
    </cfRule>
    <cfRule type="cellIs" dxfId="1928" priority="53" operator="equal">
      <formula>"IV"</formula>
    </cfRule>
    <cfRule type="cellIs" dxfId="1927" priority="54" operator="equal">
      <formula>"III"</formula>
    </cfRule>
    <cfRule type="cellIs" dxfId="1926" priority="55" operator="equal">
      <formula>"II"</formula>
    </cfRule>
  </conditionalFormatting>
  <conditionalFormatting sqref="T10">
    <cfRule type="cellIs" dxfId="1925" priority="47" operator="equal">
      <formula>"NO ACEPTABLE"</formula>
    </cfRule>
    <cfRule type="cellIs" dxfId="1924" priority="48" operator="equal">
      <formula>"NO ACEPTABLE, O ACEPTABLE CON CONTROL"</formula>
    </cfRule>
    <cfRule type="cellIs" dxfId="1923" priority="49" operator="equal">
      <formula>"MEJORABLE"</formula>
    </cfRule>
    <cfRule type="cellIs" dxfId="1922" priority="50" operator="equal">
      <formula>"MEJORABLE"</formula>
    </cfRule>
    <cfRule type="cellIs" dxfId="1921" priority="52" operator="equal">
      <formula>"ACEPTABLE"</formula>
    </cfRule>
  </conditionalFormatting>
  <conditionalFormatting sqref="P12">
    <cfRule type="cellIs" dxfId="1920" priority="43" operator="equal">
      <formula>"BAJO"</formula>
    </cfRule>
    <cfRule type="cellIs" dxfId="1919" priority="44" operator="equal">
      <formula>"MEDIO"</formula>
    </cfRule>
    <cfRule type="cellIs" dxfId="1918" priority="45" operator="equal">
      <formula>"ALTO"</formula>
    </cfRule>
  </conditionalFormatting>
  <conditionalFormatting sqref="S12">
    <cfRule type="cellIs" dxfId="1917" priority="33" operator="equal">
      <formula>"I"</formula>
    </cfRule>
    <cfRule type="cellIs" dxfId="1916" priority="38" operator="equal">
      <formula>"IV"</formula>
    </cfRule>
    <cfRule type="cellIs" dxfId="1915" priority="40" operator="equal">
      <formula>"IV"</formula>
    </cfRule>
    <cfRule type="cellIs" dxfId="1914" priority="41" operator="equal">
      <formula>"III"</formula>
    </cfRule>
    <cfRule type="cellIs" dxfId="1913" priority="42" operator="equal">
      <formula>"II"</formula>
    </cfRule>
  </conditionalFormatting>
  <conditionalFormatting sqref="T12">
    <cfRule type="cellIs" dxfId="1912" priority="34" operator="equal">
      <formula>"NO ACEPTABLE"</formula>
    </cfRule>
    <cfRule type="cellIs" dxfId="1911" priority="35" operator="equal">
      <formula>"NO ACEPTABLE, O ACEPTABLE CON CONTROL"</formula>
    </cfRule>
    <cfRule type="cellIs" dxfId="1910" priority="36" operator="equal">
      <formula>"MEJORABLE"</formula>
    </cfRule>
    <cfRule type="cellIs" dxfId="1909" priority="37" operator="equal">
      <formula>"MEJORABLE"</formula>
    </cfRule>
    <cfRule type="cellIs" dxfId="1908" priority="39" operator="equal">
      <formula>"ACEPTABLE"</formula>
    </cfRule>
  </conditionalFormatting>
  <conditionalFormatting sqref="P4:P12">
    <cfRule type="cellIs" dxfId="1907" priority="2" operator="equal">
      <formula>"MUY ALTO"</formula>
    </cfRule>
    <cfRule type="cellIs" dxfId="1906" priority="3" operator="equal">
      <formula>"MUY ALTO"</formula>
    </cfRule>
    <cfRule type="cellIs" dxfId="1905" priority="30" operator="equal">
      <formula>"BAJO"</formula>
    </cfRule>
    <cfRule type="cellIs" dxfId="1904" priority="31" operator="equal">
      <formula>"MEDIO"</formula>
    </cfRule>
    <cfRule type="cellIs" dxfId="1903" priority="32" operator="equal">
      <formula>"ALTO"</formula>
    </cfRule>
  </conditionalFormatting>
  <conditionalFormatting sqref="P11">
    <cfRule type="cellIs" dxfId="1902" priority="14" operator="equal">
      <formula>"BAJO"</formula>
    </cfRule>
    <cfRule type="cellIs" dxfId="1901" priority="15" operator="equal">
      <formula>"MEDIO"</formula>
    </cfRule>
    <cfRule type="cellIs" dxfId="1900" priority="16" operator="equal">
      <formula>"ALTO"</formula>
    </cfRule>
  </conditionalFormatting>
  <conditionalFormatting sqref="S11">
    <cfRule type="cellIs" dxfId="1899" priority="4" operator="equal">
      <formula>"I"</formula>
    </cfRule>
    <cfRule type="cellIs" dxfId="1898" priority="9" operator="equal">
      <formula>"IV"</formula>
    </cfRule>
    <cfRule type="cellIs" dxfId="1897" priority="11" operator="equal">
      <formula>"IV"</formula>
    </cfRule>
    <cfRule type="cellIs" dxfId="1896" priority="12" operator="equal">
      <formula>"III"</formula>
    </cfRule>
    <cfRule type="cellIs" dxfId="1895" priority="13" operator="equal">
      <formula>"II"</formula>
    </cfRule>
  </conditionalFormatting>
  <conditionalFormatting sqref="T11">
    <cfRule type="cellIs" dxfId="1894" priority="5" operator="equal">
      <formula>"NO ACEPTABLE"</formula>
    </cfRule>
    <cfRule type="cellIs" dxfId="1893" priority="6" operator="equal">
      <formula>"NO ACEPTABLE, O ACEPTABLE CON CONTROL"</formula>
    </cfRule>
    <cfRule type="cellIs" dxfId="1892" priority="7" operator="equal">
      <formula>"MEJORABLE"</formula>
    </cfRule>
    <cfRule type="cellIs" dxfId="1891" priority="8" operator="equal">
      <formula>"MEJORABLE"</formula>
    </cfRule>
    <cfRule type="cellIs" dxfId="1890" priority="10" operator="equal">
      <formula>"ACEPTABLE"</formula>
    </cfRule>
  </conditionalFormatting>
  <conditionalFormatting sqref="P4:P12">
    <cfRule type="cellIs" dxfId="1889" priority="1" operator="equal">
      <formula>"MUY ALTO"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768C-255D-4912-9BBB-0DB23C43E28E}">
  <sheetPr>
    <tabColor theme="8" tint="0.39997558519241921"/>
  </sheetPr>
  <dimension ref="A1:AB74"/>
  <sheetViews>
    <sheetView zoomScale="39" zoomScaleNormal="39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baseColWidth="10" defaultRowHeight="15" x14ac:dyDescent="0.25"/>
  <cols>
    <col min="1" max="1" width="23.85546875" customWidth="1"/>
    <col min="6" max="6" width="27.140625" customWidth="1"/>
    <col min="7" max="8" width="27.5703125" customWidth="1"/>
    <col min="9" max="9" width="30.140625" customWidth="1"/>
    <col min="12" max="12" width="25.28515625" customWidth="1"/>
    <col min="20" max="20" width="23.5703125" customWidth="1"/>
    <col min="22" max="22" width="26.85546875" customWidth="1"/>
    <col min="26" max="26" width="24.5703125" customWidth="1"/>
    <col min="27" max="27" width="41" customWidth="1"/>
    <col min="28" max="28" width="56.85546875" customWidth="1"/>
  </cols>
  <sheetData>
    <row r="1" spans="1:28" ht="27.75" x14ac:dyDescent="0.4">
      <c r="A1" s="75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</row>
    <row r="2" spans="1:28" ht="60" x14ac:dyDescent="0.25">
      <c r="A2" s="78" t="s">
        <v>322</v>
      </c>
      <c r="B2" s="79" t="s">
        <v>5</v>
      </c>
      <c r="C2" s="79" t="s">
        <v>6</v>
      </c>
      <c r="D2" s="78" t="s">
        <v>7</v>
      </c>
      <c r="E2" s="80" t="s">
        <v>8</v>
      </c>
      <c r="F2" s="81" t="s">
        <v>9</v>
      </c>
      <c r="G2" s="82"/>
      <c r="H2" s="83" t="s">
        <v>10</v>
      </c>
      <c r="I2" s="83" t="s">
        <v>11</v>
      </c>
      <c r="J2" s="100" t="s">
        <v>12</v>
      </c>
      <c r="K2" s="100"/>
      <c r="L2" s="100"/>
      <c r="M2" s="100" t="s">
        <v>13</v>
      </c>
      <c r="N2" s="100"/>
      <c r="O2" s="100"/>
      <c r="P2" s="78"/>
      <c r="Q2" s="100"/>
      <c r="R2" s="100"/>
      <c r="S2" s="100"/>
      <c r="T2" s="85" t="s">
        <v>14</v>
      </c>
      <c r="U2" s="86" t="s">
        <v>15</v>
      </c>
      <c r="V2" s="87"/>
      <c r="W2" s="88"/>
      <c r="X2" s="86" t="s">
        <v>16</v>
      </c>
      <c r="Y2" s="87"/>
      <c r="Z2" s="87"/>
      <c r="AA2" s="87"/>
      <c r="AB2" s="88"/>
    </row>
    <row r="3" spans="1:28" ht="177" customHeight="1" x14ac:dyDescent="0.25">
      <c r="A3" s="101"/>
      <c r="B3" s="102"/>
      <c r="C3" s="102"/>
      <c r="D3" s="101"/>
      <c r="E3" s="103"/>
      <c r="F3" s="104" t="s">
        <v>17</v>
      </c>
      <c r="G3" s="104" t="s">
        <v>18</v>
      </c>
      <c r="H3" s="105"/>
      <c r="I3" s="105"/>
      <c r="J3" s="106" t="s">
        <v>19</v>
      </c>
      <c r="K3" s="106" t="s">
        <v>20</v>
      </c>
      <c r="L3" s="107" t="s">
        <v>21</v>
      </c>
      <c r="M3" s="106" t="s">
        <v>22</v>
      </c>
      <c r="N3" s="106" t="s">
        <v>23</v>
      </c>
      <c r="O3" s="108" t="s">
        <v>24</v>
      </c>
      <c r="P3" s="106" t="s">
        <v>25</v>
      </c>
      <c r="Q3" s="109" t="s">
        <v>26</v>
      </c>
      <c r="R3" s="106" t="s">
        <v>27</v>
      </c>
      <c r="S3" s="106" t="s">
        <v>28</v>
      </c>
      <c r="T3" s="106" t="s">
        <v>29</v>
      </c>
      <c r="U3" s="106" t="s">
        <v>30</v>
      </c>
      <c r="V3" s="106" t="s">
        <v>31</v>
      </c>
      <c r="W3" s="110" t="s">
        <v>32</v>
      </c>
      <c r="X3" s="111" t="s">
        <v>33</v>
      </c>
      <c r="Y3" s="111" t="s">
        <v>34</v>
      </c>
      <c r="Z3" s="112" t="s">
        <v>35</v>
      </c>
      <c r="AA3" s="111" t="s">
        <v>36</v>
      </c>
      <c r="AB3" s="111" t="s">
        <v>37</v>
      </c>
    </row>
    <row r="4" spans="1:28" ht="90" x14ac:dyDescent="0.25">
      <c r="A4" s="48" t="s">
        <v>108</v>
      </c>
      <c r="B4" s="113" t="s">
        <v>109</v>
      </c>
      <c r="C4" s="113" t="s">
        <v>110</v>
      </c>
      <c r="D4" s="113" t="s">
        <v>111</v>
      </c>
      <c r="E4" s="114" t="s">
        <v>42</v>
      </c>
      <c r="F4" s="15" t="s">
        <v>112</v>
      </c>
      <c r="G4" s="15" t="s">
        <v>113</v>
      </c>
      <c r="H4" s="15" t="s">
        <v>114</v>
      </c>
      <c r="I4" s="15" t="s">
        <v>115</v>
      </c>
      <c r="J4" s="15" t="s">
        <v>116</v>
      </c>
      <c r="K4" s="15" t="s">
        <v>116</v>
      </c>
      <c r="L4" s="15" t="s">
        <v>117</v>
      </c>
      <c r="M4" s="46">
        <v>2</v>
      </c>
      <c r="N4" s="15">
        <v>4</v>
      </c>
      <c r="O4" s="15">
        <f t="shared" ref="O4:O24" si="0">M4*N4</f>
        <v>8</v>
      </c>
      <c r="P4" s="15" t="str">
        <f t="shared" ref="P4:P67" si="1">IF(O4&gt;=24,"MUY ALTO",IF(O4&gt;9,"ALTO",IF(O4&gt;=6,"MEDIO",IF(O4&gt;=2,"BAJO"))))</f>
        <v>MEDIO</v>
      </c>
      <c r="Q4" s="46">
        <v>25</v>
      </c>
      <c r="R4" s="15">
        <f t="shared" ref="R4:R24" si="2">O4*Q4</f>
        <v>200</v>
      </c>
      <c r="S4" s="15" t="str">
        <f t="shared" ref="S4:S24" si="3">IF((R4)&lt;=20,"IV",IF(R4&lt;=120,"III",IF(R4&lt;=500,"II",IF(R4&lt;=4000,"I"))))</f>
        <v>II</v>
      </c>
      <c r="T4" s="15" t="str">
        <f t="shared" ref="T4:T24" si="4">IF((R4)&lt;=20,"ACEPTABLE",IF(R4&lt;=120,"MEJORABLE",IF(R4&lt;=500,"NO ACEPTABLE, O ACEPTABLE CON CONTROL",IF(R4&lt;=4000,"NO ACEPTABLE"))))</f>
        <v>NO ACEPTABLE, O ACEPTABLE CON CONTROL</v>
      </c>
      <c r="U4" s="46">
        <v>8</v>
      </c>
      <c r="V4" s="15" t="s">
        <v>118</v>
      </c>
      <c r="W4" s="46" t="s">
        <v>42</v>
      </c>
      <c r="X4" s="46" t="s">
        <v>51</v>
      </c>
      <c r="Y4" s="46" t="s">
        <v>51</v>
      </c>
      <c r="Z4" s="56" t="s">
        <v>119</v>
      </c>
      <c r="AA4" s="15" t="s">
        <v>120</v>
      </c>
      <c r="AB4" s="15" t="s">
        <v>121</v>
      </c>
    </row>
    <row r="5" spans="1:28" ht="240" x14ac:dyDescent="0.25">
      <c r="A5" s="48" t="s">
        <v>108</v>
      </c>
      <c r="B5" s="113" t="s">
        <v>109</v>
      </c>
      <c r="C5" s="113" t="s">
        <v>110</v>
      </c>
      <c r="D5" s="113" t="s">
        <v>111</v>
      </c>
      <c r="E5" s="114" t="s">
        <v>42</v>
      </c>
      <c r="F5" s="15" t="s">
        <v>122</v>
      </c>
      <c r="G5" s="15" t="s">
        <v>113</v>
      </c>
      <c r="H5" s="15" t="s">
        <v>123</v>
      </c>
      <c r="I5" s="15" t="s">
        <v>124</v>
      </c>
      <c r="J5" s="15" t="s">
        <v>116</v>
      </c>
      <c r="K5" s="15" t="s">
        <v>116</v>
      </c>
      <c r="L5" s="15" t="s">
        <v>125</v>
      </c>
      <c r="M5" s="46">
        <v>2</v>
      </c>
      <c r="N5" s="15">
        <v>3</v>
      </c>
      <c r="O5" s="15">
        <f t="shared" si="0"/>
        <v>6</v>
      </c>
      <c r="P5" s="15" t="str">
        <f t="shared" si="1"/>
        <v>MEDIO</v>
      </c>
      <c r="Q5" s="46">
        <v>10</v>
      </c>
      <c r="R5" s="15">
        <f t="shared" si="2"/>
        <v>60</v>
      </c>
      <c r="S5" s="15" t="str">
        <f t="shared" si="3"/>
        <v>III</v>
      </c>
      <c r="T5" s="15" t="str">
        <f t="shared" si="4"/>
        <v>MEJORABLE</v>
      </c>
      <c r="U5" s="46">
        <v>8</v>
      </c>
      <c r="V5" s="15" t="s">
        <v>126</v>
      </c>
      <c r="W5" s="46" t="s">
        <v>42</v>
      </c>
      <c r="X5" s="46" t="s">
        <v>51</v>
      </c>
      <c r="Y5" s="46" t="s">
        <v>51</v>
      </c>
      <c r="Z5" s="56" t="s">
        <v>51</v>
      </c>
      <c r="AA5" s="56" t="s">
        <v>127</v>
      </c>
      <c r="AB5" s="15" t="s">
        <v>128</v>
      </c>
    </row>
    <row r="6" spans="1:28" ht="114" x14ac:dyDescent="0.25">
      <c r="A6" s="48" t="s">
        <v>108</v>
      </c>
      <c r="B6" s="113" t="s">
        <v>109</v>
      </c>
      <c r="C6" s="113" t="s">
        <v>110</v>
      </c>
      <c r="D6" s="113" t="s">
        <v>111</v>
      </c>
      <c r="E6" s="114" t="s">
        <v>42</v>
      </c>
      <c r="F6" s="15" t="s">
        <v>129</v>
      </c>
      <c r="G6" s="15" t="s">
        <v>113</v>
      </c>
      <c r="H6" s="15" t="s">
        <v>130</v>
      </c>
      <c r="I6" s="15" t="s">
        <v>131</v>
      </c>
      <c r="J6" s="15" t="s">
        <v>116</v>
      </c>
      <c r="K6" s="15" t="s">
        <v>116</v>
      </c>
      <c r="L6" s="15" t="s">
        <v>132</v>
      </c>
      <c r="M6" s="46">
        <v>2</v>
      </c>
      <c r="N6" s="15">
        <v>3</v>
      </c>
      <c r="O6" s="15">
        <f t="shared" si="0"/>
        <v>6</v>
      </c>
      <c r="P6" s="15" t="str">
        <f t="shared" si="1"/>
        <v>MEDIO</v>
      </c>
      <c r="Q6" s="46">
        <v>10</v>
      </c>
      <c r="R6" s="15">
        <f t="shared" si="2"/>
        <v>60</v>
      </c>
      <c r="S6" s="15" t="str">
        <f t="shared" si="3"/>
        <v>III</v>
      </c>
      <c r="T6" s="15" t="str">
        <f t="shared" si="4"/>
        <v>MEJORABLE</v>
      </c>
      <c r="U6" s="46">
        <v>8</v>
      </c>
      <c r="V6" s="15" t="s">
        <v>126</v>
      </c>
      <c r="W6" s="46" t="s">
        <v>42</v>
      </c>
      <c r="X6" s="46" t="s">
        <v>51</v>
      </c>
      <c r="Y6" s="46" t="s">
        <v>51</v>
      </c>
      <c r="Z6" s="56" t="s">
        <v>51</v>
      </c>
      <c r="AA6" s="56" t="s">
        <v>133</v>
      </c>
      <c r="AB6" s="15" t="s">
        <v>134</v>
      </c>
    </row>
    <row r="7" spans="1:28" ht="185.25" x14ac:dyDescent="0.25">
      <c r="A7" s="48" t="s">
        <v>108</v>
      </c>
      <c r="B7" s="113" t="s">
        <v>109</v>
      </c>
      <c r="C7" s="113" t="s">
        <v>110</v>
      </c>
      <c r="D7" s="113" t="s">
        <v>111</v>
      </c>
      <c r="E7" s="114" t="s">
        <v>42</v>
      </c>
      <c r="F7" s="15" t="s">
        <v>43</v>
      </c>
      <c r="G7" s="46" t="s">
        <v>44</v>
      </c>
      <c r="H7" s="15" t="s">
        <v>45</v>
      </c>
      <c r="I7" s="15" t="s">
        <v>46</v>
      </c>
      <c r="J7" s="15" t="s">
        <v>116</v>
      </c>
      <c r="K7" s="15" t="s">
        <v>116</v>
      </c>
      <c r="L7" s="15" t="s">
        <v>116</v>
      </c>
      <c r="M7" s="46">
        <v>2</v>
      </c>
      <c r="N7" s="15">
        <v>1</v>
      </c>
      <c r="O7" s="15">
        <v>2</v>
      </c>
      <c r="P7" s="15" t="str">
        <f t="shared" si="1"/>
        <v>BAJO</v>
      </c>
      <c r="Q7" s="46">
        <v>10</v>
      </c>
      <c r="R7" s="15">
        <f t="shared" si="2"/>
        <v>20</v>
      </c>
      <c r="S7" s="15" t="str">
        <f t="shared" si="3"/>
        <v>IV</v>
      </c>
      <c r="T7" s="15" t="str">
        <f t="shared" si="4"/>
        <v>ACEPTABLE</v>
      </c>
      <c r="U7" s="46">
        <v>8</v>
      </c>
      <c r="V7" s="15" t="s">
        <v>50</v>
      </c>
      <c r="W7" s="46" t="s">
        <v>42</v>
      </c>
      <c r="X7" s="46" t="s">
        <v>51</v>
      </c>
      <c r="Y7" s="46" t="s">
        <v>51</v>
      </c>
      <c r="Z7" s="15" t="s">
        <v>52</v>
      </c>
      <c r="AA7" s="15" t="s">
        <v>53</v>
      </c>
      <c r="AB7" s="115" t="s">
        <v>54</v>
      </c>
    </row>
    <row r="8" spans="1:28" ht="409.5" x14ac:dyDescent="0.25">
      <c r="A8" s="48" t="s">
        <v>108</v>
      </c>
      <c r="B8" s="113" t="s">
        <v>109</v>
      </c>
      <c r="C8" s="113" t="s">
        <v>110</v>
      </c>
      <c r="D8" s="113" t="s">
        <v>111</v>
      </c>
      <c r="E8" s="114" t="s">
        <v>42</v>
      </c>
      <c r="F8" s="15" t="s">
        <v>135</v>
      </c>
      <c r="G8" s="15" t="s">
        <v>136</v>
      </c>
      <c r="H8" s="15" t="s">
        <v>137</v>
      </c>
      <c r="I8" s="15" t="s">
        <v>138</v>
      </c>
      <c r="J8" s="15" t="s">
        <v>116</v>
      </c>
      <c r="K8" s="15" t="s">
        <v>116</v>
      </c>
      <c r="L8" s="15" t="s">
        <v>116</v>
      </c>
      <c r="M8" s="46">
        <v>2</v>
      </c>
      <c r="N8" s="15">
        <v>3</v>
      </c>
      <c r="O8" s="15">
        <f t="shared" si="0"/>
        <v>6</v>
      </c>
      <c r="P8" s="15" t="str">
        <f t="shared" si="1"/>
        <v>MEDIO</v>
      </c>
      <c r="Q8" s="46">
        <v>10</v>
      </c>
      <c r="R8" s="15">
        <f t="shared" si="2"/>
        <v>60</v>
      </c>
      <c r="S8" s="15" t="str">
        <f t="shared" si="3"/>
        <v>III</v>
      </c>
      <c r="T8" s="15" t="str">
        <f t="shared" si="4"/>
        <v>MEJORABLE</v>
      </c>
      <c r="U8" s="46">
        <v>8</v>
      </c>
      <c r="V8" s="15" t="s">
        <v>139</v>
      </c>
      <c r="W8" s="46" t="s">
        <v>42</v>
      </c>
      <c r="X8" s="46" t="s">
        <v>51</v>
      </c>
      <c r="Y8" s="46" t="s">
        <v>51</v>
      </c>
      <c r="Z8" s="56" t="s">
        <v>140</v>
      </c>
      <c r="AA8" s="58" t="s">
        <v>141</v>
      </c>
      <c r="AB8" s="56" t="s">
        <v>51</v>
      </c>
    </row>
    <row r="9" spans="1:28" ht="199.5" x14ac:dyDescent="0.25">
      <c r="A9" s="48" t="s">
        <v>108</v>
      </c>
      <c r="B9" s="113" t="s">
        <v>109</v>
      </c>
      <c r="C9" s="113" t="s">
        <v>110</v>
      </c>
      <c r="D9" s="113" t="s">
        <v>111</v>
      </c>
      <c r="E9" s="114" t="s">
        <v>42</v>
      </c>
      <c r="F9" s="15" t="s">
        <v>142</v>
      </c>
      <c r="G9" s="15" t="s">
        <v>136</v>
      </c>
      <c r="H9" s="15" t="s">
        <v>143</v>
      </c>
      <c r="I9" s="15" t="s">
        <v>144</v>
      </c>
      <c r="J9" s="15" t="s">
        <v>116</v>
      </c>
      <c r="K9" s="15" t="s">
        <v>116</v>
      </c>
      <c r="L9" s="15" t="s">
        <v>116</v>
      </c>
      <c r="M9" s="46">
        <v>3</v>
      </c>
      <c r="N9" s="15">
        <v>2</v>
      </c>
      <c r="O9" s="15">
        <f t="shared" si="0"/>
        <v>6</v>
      </c>
      <c r="P9" s="15" t="str">
        <f t="shared" si="1"/>
        <v>MEDIO</v>
      </c>
      <c r="Q9" s="46">
        <v>20</v>
      </c>
      <c r="R9" s="15">
        <f t="shared" si="2"/>
        <v>120</v>
      </c>
      <c r="S9" s="15" t="str">
        <f t="shared" si="3"/>
        <v>III</v>
      </c>
      <c r="T9" s="15" t="str">
        <f t="shared" si="4"/>
        <v>MEJORABLE</v>
      </c>
      <c r="U9" s="46">
        <v>8</v>
      </c>
      <c r="V9" s="15" t="s">
        <v>145</v>
      </c>
      <c r="W9" s="46" t="s">
        <v>42</v>
      </c>
      <c r="X9" s="46" t="s">
        <v>51</v>
      </c>
      <c r="Y9" s="46" t="s">
        <v>51</v>
      </c>
      <c r="Z9" s="56" t="s">
        <v>51</v>
      </c>
      <c r="AA9" s="56" t="s">
        <v>146</v>
      </c>
      <c r="AB9" s="56" t="s">
        <v>51</v>
      </c>
    </row>
    <row r="10" spans="1:28" ht="128.25" x14ac:dyDescent="0.25">
      <c r="A10" s="48" t="s">
        <v>108</v>
      </c>
      <c r="B10" s="113" t="s">
        <v>109</v>
      </c>
      <c r="C10" s="113" t="s">
        <v>110</v>
      </c>
      <c r="D10" s="113" t="s">
        <v>111</v>
      </c>
      <c r="E10" s="114" t="s">
        <v>42</v>
      </c>
      <c r="F10" s="15" t="s">
        <v>147</v>
      </c>
      <c r="G10" s="15" t="s">
        <v>148</v>
      </c>
      <c r="H10" s="15" t="s">
        <v>114</v>
      </c>
      <c r="I10" s="15" t="s">
        <v>149</v>
      </c>
      <c r="J10" s="15" t="s">
        <v>116</v>
      </c>
      <c r="K10" s="15" t="s">
        <v>116</v>
      </c>
      <c r="L10" s="15" t="s">
        <v>150</v>
      </c>
      <c r="M10" s="46">
        <v>4</v>
      </c>
      <c r="N10" s="15">
        <v>3</v>
      </c>
      <c r="O10" s="15">
        <f t="shared" si="0"/>
        <v>12</v>
      </c>
      <c r="P10" s="15" t="str">
        <f t="shared" si="1"/>
        <v>ALTO</v>
      </c>
      <c r="Q10" s="46">
        <v>25</v>
      </c>
      <c r="R10" s="15">
        <f t="shared" si="2"/>
        <v>300</v>
      </c>
      <c r="S10" s="15" t="str">
        <f t="shared" si="3"/>
        <v>II</v>
      </c>
      <c r="T10" s="15" t="str">
        <f t="shared" si="4"/>
        <v>NO ACEPTABLE, O ACEPTABLE CON CONTROL</v>
      </c>
      <c r="U10" s="46">
        <v>8</v>
      </c>
      <c r="V10" s="15" t="s">
        <v>151</v>
      </c>
      <c r="W10" s="46" t="s">
        <v>42</v>
      </c>
      <c r="X10" s="46" t="s">
        <v>51</v>
      </c>
      <c r="Y10" s="46" t="s">
        <v>51</v>
      </c>
      <c r="Z10" s="56" t="s">
        <v>51</v>
      </c>
      <c r="AA10" s="56" t="s">
        <v>152</v>
      </c>
      <c r="AB10" s="15" t="s">
        <v>153</v>
      </c>
    </row>
    <row r="11" spans="1:28" ht="128.25" x14ac:dyDescent="0.25">
      <c r="A11" s="48" t="s">
        <v>108</v>
      </c>
      <c r="B11" s="113" t="s">
        <v>109</v>
      </c>
      <c r="C11" s="113" t="s">
        <v>110</v>
      </c>
      <c r="D11" s="113" t="s">
        <v>111</v>
      </c>
      <c r="E11" s="114" t="s">
        <v>42</v>
      </c>
      <c r="F11" s="15" t="s">
        <v>154</v>
      </c>
      <c r="G11" s="15" t="s">
        <v>148</v>
      </c>
      <c r="H11" s="15" t="s">
        <v>155</v>
      </c>
      <c r="I11" s="15" t="s">
        <v>156</v>
      </c>
      <c r="J11" s="15" t="s">
        <v>42</v>
      </c>
      <c r="K11" s="15" t="s">
        <v>42</v>
      </c>
      <c r="L11" s="15" t="s">
        <v>51</v>
      </c>
      <c r="M11" s="46">
        <v>3</v>
      </c>
      <c r="N11" s="15">
        <v>3</v>
      </c>
      <c r="O11" s="15">
        <f t="shared" si="0"/>
        <v>9</v>
      </c>
      <c r="P11" s="15" t="str">
        <f t="shared" si="1"/>
        <v>MEDIO</v>
      </c>
      <c r="Q11" s="46">
        <v>10</v>
      </c>
      <c r="R11" s="15">
        <f t="shared" si="2"/>
        <v>90</v>
      </c>
      <c r="S11" s="15" t="str">
        <f t="shared" si="3"/>
        <v>III</v>
      </c>
      <c r="T11" s="15" t="str">
        <f t="shared" si="4"/>
        <v>MEJORABLE</v>
      </c>
      <c r="U11" s="46">
        <v>8</v>
      </c>
      <c r="V11" s="15" t="s">
        <v>157</v>
      </c>
      <c r="W11" s="46" t="s">
        <v>42</v>
      </c>
      <c r="X11" s="46" t="s">
        <v>51</v>
      </c>
      <c r="Y11" s="46" t="s">
        <v>51</v>
      </c>
      <c r="Z11" s="56" t="s">
        <v>51</v>
      </c>
      <c r="AA11" s="56" t="s">
        <v>158</v>
      </c>
      <c r="AB11" s="115" t="s">
        <v>77</v>
      </c>
    </row>
    <row r="12" spans="1:28" ht="240" x14ac:dyDescent="0.25">
      <c r="A12" s="48" t="s">
        <v>108</v>
      </c>
      <c r="B12" s="113" t="s">
        <v>109</v>
      </c>
      <c r="C12" s="113" t="s">
        <v>110</v>
      </c>
      <c r="D12" s="113" t="s">
        <v>159</v>
      </c>
      <c r="E12" s="114" t="s">
        <v>42</v>
      </c>
      <c r="F12" s="15" t="s">
        <v>122</v>
      </c>
      <c r="G12" s="15" t="s">
        <v>113</v>
      </c>
      <c r="H12" s="15" t="s">
        <v>123</v>
      </c>
      <c r="I12" s="15" t="s">
        <v>124</v>
      </c>
      <c r="J12" s="15" t="s">
        <v>116</v>
      </c>
      <c r="K12" s="15" t="s">
        <v>116</v>
      </c>
      <c r="L12" s="15" t="s">
        <v>125</v>
      </c>
      <c r="M12" s="46">
        <v>2</v>
      </c>
      <c r="N12" s="15">
        <v>3</v>
      </c>
      <c r="O12" s="15">
        <f t="shared" si="0"/>
        <v>6</v>
      </c>
      <c r="P12" s="15" t="str">
        <f t="shared" si="1"/>
        <v>MEDIO</v>
      </c>
      <c r="Q12" s="46">
        <v>10</v>
      </c>
      <c r="R12" s="15">
        <f t="shared" si="2"/>
        <v>60</v>
      </c>
      <c r="S12" s="15" t="str">
        <f t="shared" si="3"/>
        <v>III</v>
      </c>
      <c r="T12" s="15" t="str">
        <f t="shared" si="4"/>
        <v>MEJORABLE</v>
      </c>
      <c r="U12" s="46">
        <v>8</v>
      </c>
      <c r="V12" s="15" t="s">
        <v>126</v>
      </c>
      <c r="W12" s="46" t="s">
        <v>42</v>
      </c>
      <c r="X12" s="46" t="s">
        <v>51</v>
      </c>
      <c r="Y12" s="46" t="s">
        <v>51</v>
      </c>
      <c r="Z12" s="56" t="s">
        <v>51</v>
      </c>
      <c r="AA12" s="56" t="s">
        <v>127</v>
      </c>
      <c r="AB12" s="15" t="s">
        <v>128</v>
      </c>
    </row>
    <row r="13" spans="1:28" ht="114" x14ac:dyDescent="0.25">
      <c r="A13" s="48" t="s">
        <v>108</v>
      </c>
      <c r="B13" s="113" t="s">
        <v>109</v>
      </c>
      <c r="C13" s="113" t="s">
        <v>110</v>
      </c>
      <c r="D13" s="113" t="s">
        <v>159</v>
      </c>
      <c r="E13" s="114" t="s">
        <v>42</v>
      </c>
      <c r="F13" s="15" t="s">
        <v>129</v>
      </c>
      <c r="G13" s="15" t="s">
        <v>113</v>
      </c>
      <c r="H13" s="15" t="s">
        <v>130</v>
      </c>
      <c r="I13" s="15" t="s">
        <v>131</v>
      </c>
      <c r="J13" s="15" t="s">
        <v>116</v>
      </c>
      <c r="K13" s="15" t="s">
        <v>116</v>
      </c>
      <c r="L13" s="15" t="s">
        <v>132</v>
      </c>
      <c r="M13" s="46">
        <v>2</v>
      </c>
      <c r="N13" s="15">
        <v>3</v>
      </c>
      <c r="O13" s="15">
        <f t="shared" si="0"/>
        <v>6</v>
      </c>
      <c r="P13" s="15" t="str">
        <f t="shared" si="1"/>
        <v>MEDIO</v>
      </c>
      <c r="Q13" s="46">
        <v>10</v>
      </c>
      <c r="R13" s="15">
        <f t="shared" si="2"/>
        <v>60</v>
      </c>
      <c r="S13" s="15" t="str">
        <f t="shared" si="3"/>
        <v>III</v>
      </c>
      <c r="T13" s="15" t="str">
        <f t="shared" si="4"/>
        <v>MEJORABLE</v>
      </c>
      <c r="U13" s="46">
        <v>8</v>
      </c>
      <c r="V13" s="15" t="s">
        <v>126</v>
      </c>
      <c r="W13" s="46" t="s">
        <v>42</v>
      </c>
      <c r="X13" s="46" t="s">
        <v>51</v>
      </c>
      <c r="Y13" s="46" t="s">
        <v>51</v>
      </c>
      <c r="Z13" s="56" t="s">
        <v>51</v>
      </c>
      <c r="AA13" s="56" t="s">
        <v>133</v>
      </c>
      <c r="AB13" s="15" t="s">
        <v>134</v>
      </c>
    </row>
    <row r="14" spans="1:28" ht="409.5" x14ac:dyDescent="0.25">
      <c r="A14" s="48" t="s">
        <v>108</v>
      </c>
      <c r="B14" s="113" t="s">
        <v>109</v>
      </c>
      <c r="C14" s="113" t="s">
        <v>110</v>
      </c>
      <c r="D14" s="113" t="s">
        <v>159</v>
      </c>
      <c r="E14" s="114" t="s">
        <v>42</v>
      </c>
      <c r="F14" s="15" t="s">
        <v>135</v>
      </c>
      <c r="G14" s="15" t="s">
        <v>136</v>
      </c>
      <c r="H14" s="15" t="s">
        <v>137</v>
      </c>
      <c r="I14" s="15" t="s">
        <v>138</v>
      </c>
      <c r="J14" s="15" t="s">
        <v>116</v>
      </c>
      <c r="K14" s="15" t="s">
        <v>116</v>
      </c>
      <c r="L14" s="15" t="s">
        <v>116</v>
      </c>
      <c r="M14" s="46">
        <v>4</v>
      </c>
      <c r="N14" s="15">
        <v>3</v>
      </c>
      <c r="O14" s="15">
        <f t="shared" si="0"/>
        <v>12</v>
      </c>
      <c r="P14" s="15" t="str">
        <f t="shared" si="1"/>
        <v>ALTO</v>
      </c>
      <c r="Q14" s="46">
        <v>25</v>
      </c>
      <c r="R14" s="15">
        <f t="shared" si="2"/>
        <v>300</v>
      </c>
      <c r="S14" s="15" t="str">
        <f t="shared" si="3"/>
        <v>II</v>
      </c>
      <c r="T14" s="15" t="str">
        <f t="shared" si="4"/>
        <v>NO ACEPTABLE, O ACEPTABLE CON CONTROL</v>
      </c>
      <c r="U14" s="46">
        <v>8</v>
      </c>
      <c r="V14" s="15" t="s">
        <v>139</v>
      </c>
      <c r="W14" s="46" t="s">
        <v>42</v>
      </c>
      <c r="X14" s="46" t="s">
        <v>51</v>
      </c>
      <c r="Y14" s="46" t="s">
        <v>51</v>
      </c>
      <c r="Z14" s="56" t="s">
        <v>140</v>
      </c>
      <c r="AA14" s="58" t="s">
        <v>141</v>
      </c>
      <c r="AB14" s="56" t="s">
        <v>51</v>
      </c>
    </row>
    <row r="15" spans="1:28" ht="199.5" x14ac:dyDescent="0.25">
      <c r="A15" s="48" t="s">
        <v>108</v>
      </c>
      <c r="B15" s="113" t="s">
        <v>109</v>
      </c>
      <c r="C15" s="113" t="s">
        <v>110</v>
      </c>
      <c r="D15" s="113" t="s">
        <v>159</v>
      </c>
      <c r="E15" s="114" t="s">
        <v>42</v>
      </c>
      <c r="F15" s="15" t="s">
        <v>142</v>
      </c>
      <c r="G15" s="15" t="s">
        <v>136</v>
      </c>
      <c r="H15" s="15" t="s">
        <v>143</v>
      </c>
      <c r="I15" s="15" t="s">
        <v>144</v>
      </c>
      <c r="J15" s="15" t="s">
        <v>116</v>
      </c>
      <c r="K15" s="15" t="s">
        <v>116</v>
      </c>
      <c r="L15" s="15" t="s">
        <v>116</v>
      </c>
      <c r="M15" s="46">
        <v>3</v>
      </c>
      <c r="N15" s="15">
        <v>2</v>
      </c>
      <c r="O15" s="15">
        <f t="shared" si="0"/>
        <v>6</v>
      </c>
      <c r="P15" s="15" t="str">
        <f t="shared" si="1"/>
        <v>MEDIO</v>
      </c>
      <c r="Q15" s="46">
        <v>10</v>
      </c>
      <c r="R15" s="15">
        <f t="shared" si="2"/>
        <v>60</v>
      </c>
      <c r="S15" s="15" t="str">
        <f t="shared" si="3"/>
        <v>III</v>
      </c>
      <c r="T15" s="15" t="str">
        <f t="shared" si="4"/>
        <v>MEJORABLE</v>
      </c>
      <c r="U15" s="46">
        <v>8</v>
      </c>
      <c r="V15" s="15" t="s">
        <v>145</v>
      </c>
      <c r="W15" s="46" t="s">
        <v>42</v>
      </c>
      <c r="X15" s="46" t="s">
        <v>51</v>
      </c>
      <c r="Y15" s="46" t="s">
        <v>51</v>
      </c>
      <c r="Z15" s="56" t="s">
        <v>51</v>
      </c>
      <c r="AA15" s="56" t="s">
        <v>146</v>
      </c>
      <c r="AB15" s="56" t="s">
        <v>51</v>
      </c>
    </row>
    <row r="16" spans="1:28" ht="128.25" x14ac:dyDescent="0.25">
      <c r="A16" s="48" t="s">
        <v>108</v>
      </c>
      <c r="B16" s="113" t="s">
        <v>109</v>
      </c>
      <c r="C16" s="113" t="s">
        <v>110</v>
      </c>
      <c r="D16" s="59" t="s">
        <v>159</v>
      </c>
      <c r="E16" s="114" t="s">
        <v>42</v>
      </c>
      <c r="F16" s="15" t="s">
        <v>147</v>
      </c>
      <c r="G16" s="15" t="s">
        <v>148</v>
      </c>
      <c r="H16" s="15" t="s">
        <v>160</v>
      </c>
      <c r="I16" s="15" t="s">
        <v>149</v>
      </c>
      <c r="J16" s="15" t="s">
        <v>116</v>
      </c>
      <c r="K16" s="15" t="s">
        <v>116</v>
      </c>
      <c r="L16" s="15" t="s">
        <v>150</v>
      </c>
      <c r="M16" s="46">
        <v>2</v>
      </c>
      <c r="N16" s="15">
        <v>3</v>
      </c>
      <c r="O16" s="15">
        <f t="shared" si="0"/>
        <v>6</v>
      </c>
      <c r="P16" s="15" t="str">
        <f t="shared" si="1"/>
        <v>MEDIO</v>
      </c>
      <c r="Q16" s="46">
        <v>100</v>
      </c>
      <c r="R16" s="15">
        <f t="shared" si="2"/>
        <v>600</v>
      </c>
      <c r="S16" s="15" t="str">
        <f t="shared" si="3"/>
        <v>I</v>
      </c>
      <c r="T16" s="15" t="str">
        <f t="shared" si="4"/>
        <v>NO ACEPTABLE</v>
      </c>
      <c r="U16" s="46">
        <v>8</v>
      </c>
      <c r="V16" s="15" t="s">
        <v>151</v>
      </c>
      <c r="W16" s="46" t="s">
        <v>42</v>
      </c>
      <c r="X16" s="46" t="s">
        <v>51</v>
      </c>
      <c r="Y16" s="46" t="s">
        <v>51</v>
      </c>
      <c r="Z16" s="56" t="s">
        <v>51</v>
      </c>
      <c r="AA16" s="56" t="s">
        <v>152</v>
      </c>
      <c r="AB16" s="15" t="s">
        <v>153</v>
      </c>
    </row>
    <row r="17" spans="1:28" ht="128.25" x14ac:dyDescent="0.25">
      <c r="A17" s="48" t="s">
        <v>108</v>
      </c>
      <c r="B17" s="113" t="s">
        <v>109</v>
      </c>
      <c r="C17" s="113" t="s">
        <v>110</v>
      </c>
      <c r="D17" s="113" t="s">
        <v>159</v>
      </c>
      <c r="E17" s="114" t="s">
        <v>42</v>
      </c>
      <c r="F17" s="15" t="s">
        <v>154</v>
      </c>
      <c r="G17" s="15" t="s">
        <v>148</v>
      </c>
      <c r="H17" s="15" t="s">
        <v>155</v>
      </c>
      <c r="I17" s="15" t="s">
        <v>156</v>
      </c>
      <c r="J17" s="15" t="s">
        <v>42</v>
      </c>
      <c r="K17" s="15" t="s">
        <v>42</v>
      </c>
      <c r="L17" s="15" t="s">
        <v>51</v>
      </c>
      <c r="M17" s="46">
        <v>3</v>
      </c>
      <c r="N17" s="15">
        <v>3</v>
      </c>
      <c r="O17" s="15">
        <f t="shared" si="0"/>
        <v>9</v>
      </c>
      <c r="P17" s="15" t="str">
        <f t="shared" si="1"/>
        <v>MEDIO</v>
      </c>
      <c r="Q17" s="46">
        <v>10</v>
      </c>
      <c r="R17" s="15">
        <f t="shared" si="2"/>
        <v>90</v>
      </c>
      <c r="S17" s="15" t="str">
        <f t="shared" si="3"/>
        <v>III</v>
      </c>
      <c r="T17" s="15" t="str">
        <f t="shared" si="4"/>
        <v>MEJORABLE</v>
      </c>
      <c r="U17" s="46">
        <v>8</v>
      </c>
      <c r="V17" s="15" t="s">
        <v>157</v>
      </c>
      <c r="W17" s="46" t="s">
        <v>42</v>
      </c>
      <c r="X17" s="46" t="s">
        <v>51</v>
      </c>
      <c r="Y17" s="46" t="s">
        <v>51</v>
      </c>
      <c r="Z17" s="56" t="s">
        <v>51</v>
      </c>
      <c r="AA17" s="56" t="s">
        <v>158</v>
      </c>
      <c r="AB17" s="115" t="s">
        <v>77</v>
      </c>
    </row>
    <row r="18" spans="1:28" ht="90" x14ac:dyDescent="0.25">
      <c r="A18" s="48" t="s">
        <v>108</v>
      </c>
      <c r="B18" s="48" t="s">
        <v>109</v>
      </c>
      <c r="C18" s="48" t="s">
        <v>110</v>
      </c>
      <c r="D18" s="48" t="s">
        <v>161</v>
      </c>
      <c r="E18" s="46" t="s">
        <v>42</v>
      </c>
      <c r="F18" s="15" t="s">
        <v>112</v>
      </c>
      <c r="G18" s="15" t="s">
        <v>113</v>
      </c>
      <c r="H18" s="15" t="s">
        <v>114</v>
      </c>
      <c r="I18" s="15" t="s">
        <v>115</v>
      </c>
      <c r="J18" s="15" t="s">
        <v>116</v>
      </c>
      <c r="K18" s="15" t="s">
        <v>116</v>
      </c>
      <c r="L18" s="15" t="s">
        <v>117</v>
      </c>
      <c r="M18" s="46">
        <v>2</v>
      </c>
      <c r="N18" s="15">
        <v>4</v>
      </c>
      <c r="O18" s="15">
        <f t="shared" si="0"/>
        <v>8</v>
      </c>
      <c r="P18" s="15" t="str">
        <f t="shared" si="1"/>
        <v>MEDIO</v>
      </c>
      <c r="Q18" s="46">
        <v>25</v>
      </c>
      <c r="R18" s="15">
        <f t="shared" si="2"/>
        <v>200</v>
      </c>
      <c r="S18" s="15" t="str">
        <f t="shared" si="3"/>
        <v>II</v>
      </c>
      <c r="T18" s="15" t="str">
        <f t="shared" si="4"/>
        <v>NO ACEPTABLE, O ACEPTABLE CON CONTROL</v>
      </c>
      <c r="U18" s="46">
        <v>8</v>
      </c>
      <c r="V18" s="15" t="s">
        <v>118</v>
      </c>
      <c r="W18" s="46" t="s">
        <v>42</v>
      </c>
      <c r="X18" s="46" t="s">
        <v>51</v>
      </c>
      <c r="Y18" s="46" t="s">
        <v>51</v>
      </c>
      <c r="Z18" s="56" t="s">
        <v>119</v>
      </c>
      <c r="AA18" s="15" t="s">
        <v>120</v>
      </c>
      <c r="AB18" s="15" t="s">
        <v>121</v>
      </c>
    </row>
    <row r="19" spans="1:28" ht="185.25" x14ac:dyDescent="0.25">
      <c r="A19" s="48" t="s">
        <v>108</v>
      </c>
      <c r="B19" s="48" t="s">
        <v>109</v>
      </c>
      <c r="C19" s="48" t="s">
        <v>110</v>
      </c>
      <c r="D19" s="48" t="s">
        <v>161</v>
      </c>
      <c r="E19" s="46" t="s">
        <v>42</v>
      </c>
      <c r="F19" s="15" t="s">
        <v>162</v>
      </c>
      <c r="G19" s="15" t="s">
        <v>113</v>
      </c>
      <c r="H19" s="15" t="s">
        <v>114</v>
      </c>
      <c r="I19" s="15" t="s">
        <v>163</v>
      </c>
      <c r="J19" s="15" t="s">
        <v>116</v>
      </c>
      <c r="K19" s="15" t="s">
        <v>116</v>
      </c>
      <c r="L19" s="15" t="s">
        <v>116</v>
      </c>
      <c r="M19" s="46">
        <v>3</v>
      </c>
      <c r="N19" s="15">
        <v>2</v>
      </c>
      <c r="O19" s="15">
        <f t="shared" si="0"/>
        <v>6</v>
      </c>
      <c r="P19" s="15" t="str">
        <f t="shared" si="1"/>
        <v>MEDIO</v>
      </c>
      <c r="Q19" s="46">
        <v>10</v>
      </c>
      <c r="R19" s="15">
        <f t="shared" si="2"/>
        <v>60</v>
      </c>
      <c r="S19" s="15" t="str">
        <f t="shared" si="3"/>
        <v>III</v>
      </c>
      <c r="T19" s="15" t="str">
        <f t="shared" si="4"/>
        <v>MEJORABLE</v>
      </c>
      <c r="U19" s="46">
        <v>8</v>
      </c>
      <c r="V19" s="15" t="s">
        <v>164</v>
      </c>
      <c r="W19" s="46" t="s">
        <v>42</v>
      </c>
      <c r="X19" s="46" t="s">
        <v>51</v>
      </c>
      <c r="Y19" s="46" t="s">
        <v>51</v>
      </c>
      <c r="Z19" s="46" t="s">
        <v>51</v>
      </c>
      <c r="AA19" s="15" t="s">
        <v>165</v>
      </c>
      <c r="AB19" s="15" t="s">
        <v>166</v>
      </c>
    </row>
    <row r="20" spans="1:28" ht="240" x14ac:dyDescent="0.25">
      <c r="A20" s="48" t="s">
        <v>108</v>
      </c>
      <c r="B20" s="113" t="s">
        <v>109</v>
      </c>
      <c r="C20" s="113" t="s">
        <v>110</v>
      </c>
      <c r="D20" s="113" t="s">
        <v>161</v>
      </c>
      <c r="E20" s="114" t="s">
        <v>42</v>
      </c>
      <c r="F20" s="15" t="s">
        <v>122</v>
      </c>
      <c r="G20" s="15" t="s">
        <v>113</v>
      </c>
      <c r="H20" s="15" t="s">
        <v>123</v>
      </c>
      <c r="I20" s="15" t="s">
        <v>124</v>
      </c>
      <c r="J20" s="15" t="s">
        <v>116</v>
      </c>
      <c r="K20" s="15" t="s">
        <v>116</v>
      </c>
      <c r="L20" s="15" t="s">
        <v>125</v>
      </c>
      <c r="M20" s="46">
        <v>2</v>
      </c>
      <c r="N20" s="15">
        <v>3</v>
      </c>
      <c r="O20" s="15">
        <f t="shared" si="0"/>
        <v>6</v>
      </c>
      <c r="P20" s="15" t="str">
        <f t="shared" si="1"/>
        <v>MEDIO</v>
      </c>
      <c r="Q20" s="46">
        <v>10</v>
      </c>
      <c r="R20" s="15">
        <f t="shared" si="2"/>
        <v>60</v>
      </c>
      <c r="S20" s="15" t="str">
        <f t="shared" si="3"/>
        <v>III</v>
      </c>
      <c r="T20" s="15" t="str">
        <f t="shared" si="4"/>
        <v>MEJORABLE</v>
      </c>
      <c r="U20" s="46">
        <v>8</v>
      </c>
      <c r="V20" s="15" t="s">
        <v>126</v>
      </c>
      <c r="W20" s="46" t="s">
        <v>42</v>
      </c>
      <c r="X20" s="46" t="s">
        <v>51</v>
      </c>
      <c r="Y20" s="46" t="s">
        <v>51</v>
      </c>
      <c r="Z20" s="56" t="s">
        <v>51</v>
      </c>
      <c r="AA20" s="56" t="s">
        <v>127</v>
      </c>
      <c r="AB20" s="15" t="s">
        <v>128</v>
      </c>
    </row>
    <row r="21" spans="1:28" ht="114" x14ac:dyDescent="0.25">
      <c r="A21" s="48" t="s">
        <v>108</v>
      </c>
      <c r="B21" s="48" t="s">
        <v>109</v>
      </c>
      <c r="C21" s="48" t="s">
        <v>110</v>
      </c>
      <c r="D21" s="48" t="s">
        <v>161</v>
      </c>
      <c r="E21" s="46" t="s">
        <v>42</v>
      </c>
      <c r="F21" s="15" t="s">
        <v>129</v>
      </c>
      <c r="G21" s="15" t="s">
        <v>113</v>
      </c>
      <c r="H21" s="15" t="s">
        <v>130</v>
      </c>
      <c r="I21" s="15" t="s">
        <v>131</v>
      </c>
      <c r="J21" s="15" t="s">
        <v>116</v>
      </c>
      <c r="K21" s="15" t="s">
        <v>116</v>
      </c>
      <c r="L21" s="15" t="s">
        <v>132</v>
      </c>
      <c r="M21" s="46">
        <v>2</v>
      </c>
      <c r="N21" s="15">
        <v>3</v>
      </c>
      <c r="O21" s="15">
        <f t="shared" si="0"/>
        <v>6</v>
      </c>
      <c r="P21" s="15" t="str">
        <f t="shared" si="1"/>
        <v>MEDIO</v>
      </c>
      <c r="Q21" s="46">
        <v>10</v>
      </c>
      <c r="R21" s="15">
        <f t="shared" si="2"/>
        <v>60</v>
      </c>
      <c r="S21" s="15" t="str">
        <f t="shared" si="3"/>
        <v>III</v>
      </c>
      <c r="T21" s="15" t="str">
        <f t="shared" si="4"/>
        <v>MEJORABLE</v>
      </c>
      <c r="U21" s="46">
        <v>8</v>
      </c>
      <c r="V21" s="15" t="s">
        <v>126</v>
      </c>
      <c r="W21" s="46" t="s">
        <v>42</v>
      </c>
      <c r="X21" s="46" t="s">
        <v>51</v>
      </c>
      <c r="Y21" s="46" t="s">
        <v>51</v>
      </c>
      <c r="Z21" s="56" t="s">
        <v>51</v>
      </c>
      <c r="AA21" s="56" t="s">
        <v>133</v>
      </c>
      <c r="AB21" s="15" t="s">
        <v>134</v>
      </c>
    </row>
    <row r="22" spans="1:28" ht="128.25" x14ac:dyDescent="0.25">
      <c r="A22" s="48" t="s">
        <v>108</v>
      </c>
      <c r="B22" s="48" t="s">
        <v>109</v>
      </c>
      <c r="C22" s="48" t="s">
        <v>110</v>
      </c>
      <c r="D22" s="48" t="s">
        <v>161</v>
      </c>
      <c r="E22" s="46" t="s">
        <v>42</v>
      </c>
      <c r="F22" s="15" t="s">
        <v>167</v>
      </c>
      <c r="G22" s="15" t="s">
        <v>168</v>
      </c>
      <c r="H22" s="14" t="s">
        <v>169</v>
      </c>
      <c r="I22" s="15" t="s">
        <v>170</v>
      </c>
      <c r="J22" s="15" t="s">
        <v>116</v>
      </c>
      <c r="K22" s="15" t="s">
        <v>116</v>
      </c>
      <c r="L22" s="15" t="s">
        <v>116</v>
      </c>
      <c r="M22" s="46">
        <v>2</v>
      </c>
      <c r="N22" s="15">
        <v>3</v>
      </c>
      <c r="O22" s="15">
        <f t="shared" si="0"/>
        <v>6</v>
      </c>
      <c r="P22" s="15" t="str">
        <f t="shared" si="1"/>
        <v>MEDIO</v>
      </c>
      <c r="Q22" s="46">
        <v>25</v>
      </c>
      <c r="R22" s="15">
        <f t="shared" si="2"/>
        <v>150</v>
      </c>
      <c r="S22" s="15" t="str">
        <f t="shared" si="3"/>
        <v>II</v>
      </c>
      <c r="T22" s="15" t="str">
        <f t="shared" si="4"/>
        <v>NO ACEPTABLE, O ACEPTABLE CON CONTROL</v>
      </c>
      <c r="U22" s="46">
        <v>8</v>
      </c>
      <c r="V22" s="15" t="s">
        <v>170</v>
      </c>
      <c r="W22" s="46" t="s">
        <v>42</v>
      </c>
      <c r="X22" s="46" t="s">
        <v>51</v>
      </c>
      <c r="Y22" s="46" t="s">
        <v>51</v>
      </c>
      <c r="Z22" s="56" t="s">
        <v>51</v>
      </c>
      <c r="AA22" s="15" t="s">
        <v>171</v>
      </c>
      <c r="AB22" s="15" t="s">
        <v>172</v>
      </c>
    </row>
    <row r="23" spans="1:28" ht="185.25" x14ac:dyDescent="0.25">
      <c r="A23" s="48" t="s">
        <v>108</v>
      </c>
      <c r="B23" s="48" t="s">
        <v>109</v>
      </c>
      <c r="C23" s="48" t="s">
        <v>110</v>
      </c>
      <c r="D23" s="48" t="s">
        <v>161</v>
      </c>
      <c r="E23" s="46" t="s">
        <v>42</v>
      </c>
      <c r="F23" s="15" t="s">
        <v>43</v>
      </c>
      <c r="G23" s="46" t="s">
        <v>44</v>
      </c>
      <c r="H23" s="15" t="s">
        <v>45</v>
      </c>
      <c r="I23" s="15" t="s">
        <v>46</v>
      </c>
      <c r="J23" s="15" t="s">
        <v>116</v>
      </c>
      <c r="K23" s="15" t="s">
        <v>116</v>
      </c>
      <c r="L23" s="15" t="s">
        <v>116</v>
      </c>
      <c r="M23" s="46">
        <v>2</v>
      </c>
      <c r="N23" s="15">
        <v>1</v>
      </c>
      <c r="O23" s="15">
        <v>2</v>
      </c>
      <c r="P23" s="15" t="str">
        <f t="shared" si="1"/>
        <v>BAJO</v>
      </c>
      <c r="Q23" s="46">
        <v>10</v>
      </c>
      <c r="R23" s="15">
        <f t="shared" si="2"/>
        <v>20</v>
      </c>
      <c r="S23" s="15" t="str">
        <f t="shared" si="3"/>
        <v>IV</v>
      </c>
      <c r="T23" s="15" t="str">
        <f t="shared" si="4"/>
        <v>ACEPTABLE</v>
      </c>
      <c r="U23" s="46">
        <v>8</v>
      </c>
      <c r="V23" s="15" t="s">
        <v>50</v>
      </c>
      <c r="W23" s="46" t="s">
        <v>42</v>
      </c>
      <c r="X23" s="46" t="s">
        <v>51</v>
      </c>
      <c r="Y23" s="46" t="s">
        <v>51</v>
      </c>
      <c r="Z23" s="15" t="s">
        <v>52</v>
      </c>
      <c r="AA23" s="15" t="s">
        <v>53</v>
      </c>
      <c r="AB23" s="115" t="s">
        <v>54</v>
      </c>
    </row>
    <row r="24" spans="1:28" ht="409.5" x14ac:dyDescent="0.25">
      <c r="A24" s="48" t="s">
        <v>108</v>
      </c>
      <c r="B24" s="48" t="s">
        <v>109</v>
      </c>
      <c r="C24" s="48" t="s">
        <v>110</v>
      </c>
      <c r="D24" s="48" t="s">
        <v>161</v>
      </c>
      <c r="E24" s="46" t="s">
        <v>42</v>
      </c>
      <c r="F24" s="15" t="s">
        <v>135</v>
      </c>
      <c r="G24" s="15" t="s">
        <v>136</v>
      </c>
      <c r="H24" s="15" t="s">
        <v>137</v>
      </c>
      <c r="I24" s="15" t="s">
        <v>138</v>
      </c>
      <c r="J24" s="15" t="s">
        <v>116</v>
      </c>
      <c r="K24" s="15" t="s">
        <v>116</v>
      </c>
      <c r="L24" s="15" t="s">
        <v>116</v>
      </c>
      <c r="M24" s="46">
        <v>2</v>
      </c>
      <c r="N24" s="15">
        <v>3</v>
      </c>
      <c r="O24" s="15">
        <f t="shared" si="0"/>
        <v>6</v>
      </c>
      <c r="P24" s="15" t="str">
        <f t="shared" si="1"/>
        <v>MEDIO</v>
      </c>
      <c r="Q24" s="46">
        <v>25</v>
      </c>
      <c r="R24" s="15">
        <f t="shared" si="2"/>
        <v>150</v>
      </c>
      <c r="S24" s="15" t="str">
        <f t="shared" si="3"/>
        <v>II</v>
      </c>
      <c r="T24" s="15" t="str">
        <f t="shared" si="4"/>
        <v>NO ACEPTABLE, O ACEPTABLE CON CONTROL</v>
      </c>
      <c r="U24" s="46">
        <v>8</v>
      </c>
      <c r="V24" s="15" t="s">
        <v>139</v>
      </c>
      <c r="W24" s="46" t="s">
        <v>42</v>
      </c>
      <c r="X24" s="46" t="s">
        <v>51</v>
      </c>
      <c r="Y24" s="46" t="s">
        <v>51</v>
      </c>
      <c r="Z24" s="56" t="s">
        <v>140</v>
      </c>
      <c r="AA24" s="58" t="s">
        <v>141</v>
      </c>
      <c r="AB24" s="56" t="s">
        <v>51</v>
      </c>
    </row>
    <row r="25" spans="1:28" ht="128.25" x14ac:dyDescent="0.25">
      <c r="A25" s="48" t="s">
        <v>108</v>
      </c>
      <c r="B25" s="48" t="s">
        <v>109</v>
      </c>
      <c r="C25" s="48" t="s">
        <v>110</v>
      </c>
      <c r="D25" s="48" t="s">
        <v>161</v>
      </c>
      <c r="E25" s="46" t="s">
        <v>42</v>
      </c>
      <c r="F25" s="15" t="s">
        <v>147</v>
      </c>
      <c r="G25" s="15" t="s">
        <v>148</v>
      </c>
      <c r="H25" s="15" t="s">
        <v>114</v>
      </c>
      <c r="I25" s="15" t="s">
        <v>149</v>
      </c>
      <c r="J25" s="15" t="s">
        <v>116</v>
      </c>
      <c r="K25" s="15" t="s">
        <v>116</v>
      </c>
      <c r="L25" s="15" t="s">
        <v>150</v>
      </c>
      <c r="M25" s="46">
        <v>2</v>
      </c>
      <c r="N25" s="15">
        <v>5</v>
      </c>
      <c r="O25" s="15">
        <f>M25*N25</f>
        <v>10</v>
      </c>
      <c r="P25" s="15" t="str">
        <f t="shared" si="1"/>
        <v>ALTO</v>
      </c>
      <c r="Q25" s="46">
        <v>50</v>
      </c>
      <c r="R25" s="15">
        <f>O25*Q25</f>
        <v>500</v>
      </c>
      <c r="S25" s="15" t="str">
        <f>IF((R25)&lt;=20,"IV",IF(R25&lt;=120,"III",IF(R25&lt;=500,"II",IF(R25&lt;=4000,"I"))))</f>
        <v>II</v>
      </c>
      <c r="T25" s="15" t="str">
        <f>IF((R25)&lt;=20,"ACEPTABLE",IF(R25&lt;=120,"MEJORABLE",IF(R25&lt;=500,"NO ACEPTABLE, O ACEPTABLE CON CONTROL",IF(R25&lt;=4000,"NO ACEPTABLE"))))</f>
        <v>NO ACEPTABLE, O ACEPTABLE CON CONTROL</v>
      </c>
      <c r="U25" s="46">
        <v>8</v>
      </c>
      <c r="V25" s="15" t="s">
        <v>151</v>
      </c>
      <c r="W25" s="46" t="s">
        <v>42</v>
      </c>
      <c r="X25" s="46" t="s">
        <v>51</v>
      </c>
      <c r="Y25" s="46" t="s">
        <v>51</v>
      </c>
      <c r="Z25" s="56" t="s">
        <v>51</v>
      </c>
      <c r="AA25" s="56" t="s">
        <v>152</v>
      </c>
      <c r="AB25" s="15" t="s">
        <v>153</v>
      </c>
    </row>
    <row r="26" spans="1:28" ht="185.25" x14ac:dyDescent="0.25">
      <c r="A26" s="48" t="s">
        <v>108</v>
      </c>
      <c r="B26" s="48" t="s">
        <v>109</v>
      </c>
      <c r="C26" s="48" t="s">
        <v>110</v>
      </c>
      <c r="D26" s="48" t="s">
        <v>161</v>
      </c>
      <c r="E26" s="46" t="s">
        <v>42</v>
      </c>
      <c r="F26" s="15" t="s">
        <v>154</v>
      </c>
      <c r="G26" s="15" t="s">
        <v>148</v>
      </c>
      <c r="H26" s="15" t="s">
        <v>173</v>
      </c>
      <c r="I26" s="15" t="s">
        <v>174</v>
      </c>
      <c r="J26" s="15" t="s">
        <v>51</v>
      </c>
      <c r="K26" s="15" t="s">
        <v>51</v>
      </c>
      <c r="L26" s="15" t="s">
        <v>175</v>
      </c>
      <c r="M26" s="46">
        <v>4</v>
      </c>
      <c r="N26" s="15">
        <v>2</v>
      </c>
      <c r="O26" s="15">
        <f t="shared" ref="O26:O36" si="5">M26*N26</f>
        <v>8</v>
      </c>
      <c r="P26" s="15" t="str">
        <f t="shared" si="1"/>
        <v>MEDIO</v>
      </c>
      <c r="Q26" s="46">
        <v>25</v>
      </c>
      <c r="R26" s="15">
        <f t="shared" ref="R26:R36" si="6">O26*Q26</f>
        <v>200</v>
      </c>
      <c r="S26" s="15" t="str">
        <f t="shared" ref="S26:S36" si="7">IF((R26)&lt;=20,"IV",IF(R26&lt;=120,"III",IF(R26&lt;=500,"II",IF(R26&lt;=4000,"I"))))</f>
        <v>II</v>
      </c>
      <c r="T26" s="15" t="str">
        <f t="shared" ref="T26:T36" si="8">IF((R26)&lt;=20,"ACEPTABLE",IF(R26&lt;=120,"MEJORABLE",IF(R26&lt;=500,"NO ACEPTABLE, O ACEPTABLE CON CONTROL",IF(R26&lt;=4000,"NO ACEPTABLE"))))</f>
        <v>NO ACEPTABLE, O ACEPTABLE CON CONTROL</v>
      </c>
      <c r="U26" s="46">
        <v>8</v>
      </c>
      <c r="V26" s="15" t="s">
        <v>74</v>
      </c>
      <c r="W26" s="46" t="s">
        <v>42</v>
      </c>
      <c r="X26" s="46" t="s">
        <v>51</v>
      </c>
      <c r="Y26" s="46" t="s">
        <v>51</v>
      </c>
      <c r="Z26" s="15" t="s">
        <v>75</v>
      </c>
      <c r="AA26" s="15" t="s">
        <v>76</v>
      </c>
      <c r="AB26" s="115" t="s">
        <v>77</v>
      </c>
    </row>
    <row r="27" spans="1:28" ht="210" x14ac:dyDescent="0.25">
      <c r="A27" s="48" t="s">
        <v>108</v>
      </c>
      <c r="B27" s="48" t="s">
        <v>109</v>
      </c>
      <c r="C27" s="48" t="s">
        <v>110</v>
      </c>
      <c r="D27" s="48" t="s">
        <v>161</v>
      </c>
      <c r="E27" s="46" t="s">
        <v>42</v>
      </c>
      <c r="F27" s="15" t="s">
        <v>176</v>
      </c>
      <c r="G27" s="15" t="s">
        <v>148</v>
      </c>
      <c r="H27" s="15" t="s">
        <v>177</v>
      </c>
      <c r="I27" s="15" t="s">
        <v>178</v>
      </c>
      <c r="J27" s="15" t="s">
        <v>42</v>
      </c>
      <c r="K27" s="15" t="s">
        <v>42</v>
      </c>
      <c r="L27" s="15" t="s">
        <v>51</v>
      </c>
      <c r="M27" s="46">
        <v>2</v>
      </c>
      <c r="N27" s="15">
        <v>4</v>
      </c>
      <c r="O27" s="15">
        <f t="shared" si="5"/>
        <v>8</v>
      </c>
      <c r="P27" s="15" t="str">
        <f t="shared" si="1"/>
        <v>MEDIO</v>
      </c>
      <c r="Q27" s="46">
        <v>25</v>
      </c>
      <c r="R27" s="15">
        <f t="shared" si="6"/>
        <v>200</v>
      </c>
      <c r="S27" s="15" t="str">
        <f t="shared" si="7"/>
        <v>II</v>
      </c>
      <c r="T27" s="15" t="str">
        <f t="shared" si="8"/>
        <v>NO ACEPTABLE, O ACEPTABLE CON CONTROL</v>
      </c>
      <c r="U27" s="46">
        <v>8</v>
      </c>
      <c r="V27" s="15" t="s">
        <v>179</v>
      </c>
      <c r="W27" s="46" t="s">
        <v>42</v>
      </c>
      <c r="X27" s="46" t="s">
        <v>51</v>
      </c>
      <c r="Y27" s="46" t="s">
        <v>51</v>
      </c>
      <c r="Z27" s="56" t="s">
        <v>51</v>
      </c>
      <c r="AA27" s="56" t="s">
        <v>180</v>
      </c>
      <c r="AB27" s="15" t="s">
        <v>181</v>
      </c>
    </row>
    <row r="28" spans="1:28" ht="264.75" x14ac:dyDescent="0.25">
      <c r="A28" s="47" t="s">
        <v>108</v>
      </c>
      <c r="B28" s="113" t="s">
        <v>109</v>
      </c>
      <c r="C28" s="48" t="s">
        <v>182</v>
      </c>
      <c r="D28" s="60" t="s">
        <v>183</v>
      </c>
      <c r="E28" s="46" t="s">
        <v>42</v>
      </c>
      <c r="F28" s="15" t="s">
        <v>112</v>
      </c>
      <c r="G28" s="15" t="s">
        <v>113</v>
      </c>
      <c r="H28" s="15" t="s">
        <v>114</v>
      </c>
      <c r="I28" s="15" t="s">
        <v>115</v>
      </c>
      <c r="J28" s="15" t="s">
        <v>116</v>
      </c>
      <c r="K28" s="15" t="s">
        <v>116</v>
      </c>
      <c r="L28" s="15" t="s">
        <v>117</v>
      </c>
      <c r="M28" s="46">
        <v>2</v>
      </c>
      <c r="N28" s="15">
        <v>2</v>
      </c>
      <c r="O28" s="15">
        <f t="shared" si="5"/>
        <v>4</v>
      </c>
      <c r="P28" s="15" t="str">
        <f t="shared" si="1"/>
        <v>BAJO</v>
      </c>
      <c r="Q28" s="46">
        <v>10</v>
      </c>
      <c r="R28" s="15">
        <f t="shared" si="6"/>
        <v>40</v>
      </c>
      <c r="S28" s="15" t="str">
        <f t="shared" si="7"/>
        <v>III</v>
      </c>
      <c r="T28" s="15" t="str">
        <f t="shared" si="8"/>
        <v>MEJORABLE</v>
      </c>
      <c r="U28" s="46">
        <v>8</v>
      </c>
      <c r="V28" s="15" t="s">
        <v>118</v>
      </c>
      <c r="W28" s="46" t="s">
        <v>42</v>
      </c>
      <c r="X28" s="46" t="s">
        <v>51</v>
      </c>
      <c r="Y28" s="46" t="s">
        <v>51</v>
      </c>
      <c r="Z28" s="56" t="s">
        <v>119</v>
      </c>
      <c r="AA28" s="15" t="s">
        <v>120</v>
      </c>
      <c r="AB28" s="15" t="s">
        <v>121</v>
      </c>
    </row>
    <row r="29" spans="1:28" ht="185.25" x14ac:dyDescent="0.25">
      <c r="A29" s="48" t="s">
        <v>108</v>
      </c>
      <c r="B29" s="113" t="s">
        <v>109</v>
      </c>
      <c r="C29" s="59" t="s">
        <v>182</v>
      </c>
      <c r="D29" s="60" t="s">
        <v>183</v>
      </c>
      <c r="E29" s="46" t="s">
        <v>42</v>
      </c>
      <c r="F29" s="15" t="s">
        <v>162</v>
      </c>
      <c r="G29" s="15" t="s">
        <v>113</v>
      </c>
      <c r="H29" s="15" t="s">
        <v>114</v>
      </c>
      <c r="I29" s="15" t="s">
        <v>163</v>
      </c>
      <c r="J29" s="15" t="s">
        <v>116</v>
      </c>
      <c r="K29" s="15" t="s">
        <v>116</v>
      </c>
      <c r="L29" s="15" t="s">
        <v>116</v>
      </c>
      <c r="M29" s="46">
        <v>3</v>
      </c>
      <c r="N29" s="15">
        <v>2</v>
      </c>
      <c r="O29" s="15">
        <f t="shared" si="5"/>
        <v>6</v>
      </c>
      <c r="P29" s="15" t="str">
        <f t="shared" si="1"/>
        <v>MEDIO</v>
      </c>
      <c r="Q29" s="46">
        <v>10</v>
      </c>
      <c r="R29" s="15">
        <f t="shared" si="6"/>
        <v>60</v>
      </c>
      <c r="S29" s="15" t="str">
        <f t="shared" si="7"/>
        <v>III</v>
      </c>
      <c r="T29" s="15" t="str">
        <f t="shared" si="8"/>
        <v>MEJORABLE</v>
      </c>
      <c r="U29" s="46">
        <v>8</v>
      </c>
      <c r="V29" s="15" t="s">
        <v>164</v>
      </c>
      <c r="W29" s="46" t="s">
        <v>42</v>
      </c>
      <c r="X29" s="46" t="s">
        <v>51</v>
      </c>
      <c r="Y29" s="46" t="s">
        <v>51</v>
      </c>
      <c r="Z29" s="46" t="s">
        <v>51</v>
      </c>
      <c r="AA29" s="15" t="s">
        <v>165</v>
      </c>
      <c r="AB29" s="15" t="s">
        <v>166</v>
      </c>
    </row>
    <row r="30" spans="1:28" ht="240" x14ac:dyDescent="0.25">
      <c r="A30" s="48" t="s">
        <v>108</v>
      </c>
      <c r="B30" s="113" t="s">
        <v>109</v>
      </c>
      <c r="C30" s="59" t="s">
        <v>182</v>
      </c>
      <c r="D30" s="60" t="s">
        <v>183</v>
      </c>
      <c r="E30" s="46" t="s">
        <v>42</v>
      </c>
      <c r="F30" s="15" t="s">
        <v>122</v>
      </c>
      <c r="G30" s="15" t="s">
        <v>113</v>
      </c>
      <c r="H30" s="15" t="s">
        <v>123</v>
      </c>
      <c r="I30" s="15" t="s">
        <v>124</v>
      </c>
      <c r="J30" s="15" t="s">
        <v>116</v>
      </c>
      <c r="K30" s="15" t="s">
        <v>116</v>
      </c>
      <c r="L30" s="15" t="s">
        <v>125</v>
      </c>
      <c r="M30" s="46">
        <v>2</v>
      </c>
      <c r="N30" s="15">
        <v>3</v>
      </c>
      <c r="O30" s="15">
        <f t="shared" si="5"/>
        <v>6</v>
      </c>
      <c r="P30" s="15" t="str">
        <f t="shared" si="1"/>
        <v>MEDIO</v>
      </c>
      <c r="Q30" s="46">
        <v>10</v>
      </c>
      <c r="R30" s="15">
        <f t="shared" si="6"/>
        <v>60</v>
      </c>
      <c r="S30" s="15" t="str">
        <f t="shared" si="7"/>
        <v>III</v>
      </c>
      <c r="T30" s="15" t="str">
        <f t="shared" si="8"/>
        <v>MEJORABLE</v>
      </c>
      <c r="U30" s="46">
        <v>8</v>
      </c>
      <c r="V30" s="15" t="s">
        <v>126</v>
      </c>
      <c r="W30" s="46" t="s">
        <v>42</v>
      </c>
      <c r="X30" s="46" t="s">
        <v>51</v>
      </c>
      <c r="Y30" s="46" t="s">
        <v>51</v>
      </c>
      <c r="Z30" s="56" t="s">
        <v>51</v>
      </c>
      <c r="AA30" s="56" t="s">
        <v>127</v>
      </c>
      <c r="AB30" s="15" t="s">
        <v>128</v>
      </c>
    </row>
    <row r="31" spans="1:28" ht="114" x14ac:dyDescent="0.25">
      <c r="A31" s="48" t="s">
        <v>108</v>
      </c>
      <c r="B31" s="113" t="s">
        <v>109</v>
      </c>
      <c r="C31" s="59" t="s">
        <v>182</v>
      </c>
      <c r="D31" s="60" t="s">
        <v>183</v>
      </c>
      <c r="E31" s="46" t="s">
        <v>42</v>
      </c>
      <c r="F31" s="15" t="s">
        <v>129</v>
      </c>
      <c r="G31" s="15" t="s">
        <v>113</v>
      </c>
      <c r="H31" s="15" t="s">
        <v>130</v>
      </c>
      <c r="I31" s="15" t="s">
        <v>131</v>
      </c>
      <c r="J31" s="15" t="s">
        <v>116</v>
      </c>
      <c r="K31" s="15" t="s">
        <v>116</v>
      </c>
      <c r="L31" s="15" t="s">
        <v>132</v>
      </c>
      <c r="M31" s="46">
        <v>2</v>
      </c>
      <c r="N31" s="15">
        <v>3</v>
      </c>
      <c r="O31" s="15">
        <f t="shared" si="5"/>
        <v>6</v>
      </c>
      <c r="P31" s="15" t="str">
        <f t="shared" si="1"/>
        <v>MEDIO</v>
      </c>
      <c r="Q31" s="46">
        <v>10</v>
      </c>
      <c r="R31" s="15">
        <f t="shared" si="6"/>
        <v>60</v>
      </c>
      <c r="S31" s="15" t="str">
        <f t="shared" si="7"/>
        <v>III</v>
      </c>
      <c r="T31" s="15" t="str">
        <f t="shared" si="8"/>
        <v>MEJORABLE</v>
      </c>
      <c r="U31" s="46">
        <v>8</v>
      </c>
      <c r="V31" s="15" t="s">
        <v>126</v>
      </c>
      <c r="W31" s="46" t="s">
        <v>42</v>
      </c>
      <c r="X31" s="46" t="s">
        <v>51</v>
      </c>
      <c r="Y31" s="46" t="s">
        <v>51</v>
      </c>
      <c r="Z31" s="56" t="s">
        <v>51</v>
      </c>
      <c r="AA31" s="56" t="s">
        <v>133</v>
      </c>
      <c r="AB31" s="15" t="s">
        <v>134</v>
      </c>
    </row>
    <row r="32" spans="1:28" ht="81" x14ac:dyDescent="0.25">
      <c r="A32" s="48" t="s">
        <v>108</v>
      </c>
      <c r="B32" s="113" t="s">
        <v>109</v>
      </c>
      <c r="C32" s="59" t="s">
        <v>182</v>
      </c>
      <c r="D32" s="60" t="s">
        <v>183</v>
      </c>
      <c r="E32" s="46" t="s">
        <v>42</v>
      </c>
      <c r="F32" s="15" t="s">
        <v>184</v>
      </c>
      <c r="G32" s="15" t="s">
        <v>168</v>
      </c>
      <c r="H32" s="14" t="s">
        <v>185</v>
      </c>
      <c r="I32" s="15" t="s">
        <v>170</v>
      </c>
      <c r="J32" s="15" t="s">
        <v>116</v>
      </c>
      <c r="K32" s="15" t="s">
        <v>116</v>
      </c>
      <c r="L32" s="15" t="s">
        <v>116</v>
      </c>
      <c r="M32" s="46">
        <v>2</v>
      </c>
      <c r="N32" s="15">
        <v>2</v>
      </c>
      <c r="O32" s="15">
        <f t="shared" si="5"/>
        <v>4</v>
      </c>
      <c r="P32" s="15" t="str">
        <f t="shared" si="1"/>
        <v>BAJO</v>
      </c>
      <c r="Q32" s="46">
        <v>10</v>
      </c>
      <c r="R32" s="15">
        <f t="shared" si="6"/>
        <v>40</v>
      </c>
      <c r="S32" s="15" t="str">
        <f t="shared" si="7"/>
        <v>III</v>
      </c>
      <c r="T32" s="15" t="str">
        <f t="shared" si="8"/>
        <v>MEJORABLE</v>
      </c>
      <c r="U32" s="46">
        <v>8</v>
      </c>
      <c r="V32" s="15" t="s">
        <v>170</v>
      </c>
      <c r="W32" s="46" t="s">
        <v>42</v>
      </c>
      <c r="X32" s="46" t="s">
        <v>51</v>
      </c>
      <c r="Y32" s="46" t="s">
        <v>51</v>
      </c>
      <c r="Z32" s="56" t="s">
        <v>51</v>
      </c>
      <c r="AA32" s="15" t="s">
        <v>171</v>
      </c>
      <c r="AB32" s="15" t="s">
        <v>186</v>
      </c>
    </row>
    <row r="33" spans="1:28" ht="128.25" x14ac:dyDescent="0.25">
      <c r="A33" s="48" t="s">
        <v>108</v>
      </c>
      <c r="B33" s="113" t="s">
        <v>109</v>
      </c>
      <c r="C33" s="59" t="s">
        <v>182</v>
      </c>
      <c r="D33" s="60" t="s">
        <v>183</v>
      </c>
      <c r="E33" s="46" t="s">
        <v>42</v>
      </c>
      <c r="F33" s="15" t="s">
        <v>167</v>
      </c>
      <c r="G33" s="15" t="s">
        <v>168</v>
      </c>
      <c r="H33" s="14" t="s">
        <v>169</v>
      </c>
      <c r="I33" s="15" t="s">
        <v>170</v>
      </c>
      <c r="J33" s="15" t="s">
        <v>116</v>
      </c>
      <c r="K33" s="15" t="s">
        <v>116</v>
      </c>
      <c r="L33" s="15" t="s">
        <v>116</v>
      </c>
      <c r="M33" s="46">
        <v>2</v>
      </c>
      <c r="N33" s="15">
        <v>3</v>
      </c>
      <c r="O33" s="15">
        <f t="shared" si="5"/>
        <v>6</v>
      </c>
      <c r="P33" s="15" t="str">
        <f t="shared" si="1"/>
        <v>MEDIO</v>
      </c>
      <c r="Q33" s="46">
        <v>25</v>
      </c>
      <c r="R33" s="15">
        <f t="shared" si="6"/>
        <v>150</v>
      </c>
      <c r="S33" s="15" t="str">
        <f t="shared" si="7"/>
        <v>II</v>
      </c>
      <c r="T33" s="15" t="str">
        <f t="shared" si="8"/>
        <v>NO ACEPTABLE, O ACEPTABLE CON CONTROL</v>
      </c>
      <c r="U33" s="46">
        <v>8</v>
      </c>
      <c r="V33" s="15" t="s">
        <v>170</v>
      </c>
      <c r="W33" s="46" t="s">
        <v>42</v>
      </c>
      <c r="X33" s="46" t="s">
        <v>51</v>
      </c>
      <c r="Y33" s="46" t="s">
        <v>51</v>
      </c>
      <c r="Z33" s="56" t="s">
        <v>51</v>
      </c>
      <c r="AA33" s="15" t="s">
        <v>171</v>
      </c>
      <c r="AB33" s="15" t="s">
        <v>172</v>
      </c>
    </row>
    <row r="34" spans="1:28" ht="409.5" x14ac:dyDescent="0.25">
      <c r="A34" s="48" t="s">
        <v>108</v>
      </c>
      <c r="B34" s="113" t="s">
        <v>109</v>
      </c>
      <c r="C34" s="59" t="s">
        <v>182</v>
      </c>
      <c r="D34" s="60" t="s">
        <v>183</v>
      </c>
      <c r="E34" s="46" t="s">
        <v>42</v>
      </c>
      <c r="F34" s="15" t="s">
        <v>135</v>
      </c>
      <c r="G34" s="15" t="s">
        <v>136</v>
      </c>
      <c r="H34" s="15" t="s">
        <v>137</v>
      </c>
      <c r="I34" s="15" t="s">
        <v>138</v>
      </c>
      <c r="J34" s="15" t="s">
        <v>116</v>
      </c>
      <c r="K34" s="15" t="s">
        <v>116</v>
      </c>
      <c r="L34" s="15" t="s">
        <v>116</v>
      </c>
      <c r="M34" s="46">
        <v>2</v>
      </c>
      <c r="N34" s="15">
        <v>3</v>
      </c>
      <c r="O34" s="15">
        <f t="shared" si="5"/>
        <v>6</v>
      </c>
      <c r="P34" s="15" t="str">
        <f t="shared" si="1"/>
        <v>MEDIO</v>
      </c>
      <c r="Q34" s="46">
        <v>10</v>
      </c>
      <c r="R34" s="15">
        <f t="shared" si="6"/>
        <v>60</v>
      </c>
      <c r="S34" s="15" t="str">
        <f t="shared" si="7"/>
        <v>III</v>
      </c>
      <c r="T34" s="15" t="str">
        <f t="shared" si="8"/>
        <v>MEJORABLE</v>
      </c>
      <c r="U34" s="46">
        <v>8</v>
      </c>
      <c r="V34" s="15" t="s">
        <v>139</v>
      </c>
      <c r="W34" s="46" t="s">
        <v>42</v>
      </c>
      <c r="X34" s="46" t="s">
        <v>51</v>
      </c>
      <c r="Y34" s="46" t="s">
        <v>51</v>
      </c>
      <c r="Z34" s="56" t="s">
        <v>140</v>
      </c>
      <c r="AA34" s="58" t="s">
        <v>141</v>
      </c>
      <c r="AB34" s="56" t="s">
        <v>51</v>
      </c>
    </row>
    <row r="35" spans="1:28" ht="142.5" x14ac:dyDescent="0.25">
      <c r="A35" s="48" t="s">
        <v>108</v>
      </c>
      <c r="B35" s="113" t="s">
        <v>109</v>
      </c>
      <c r="C35" s="59" t="s">
        <v>182</v>
      </c>
      <c r="D35" s="60" t="s">
        <v>183</v>
      </c>
      <c r="E35" s="46" t="s">
        <v>42</v>
      </c>
      <c r="F35" s="15" t="s">
        <v>187</v>
      </c>
      <c r="G35" s="15" t="s">
        <v>136</v>
      </c>
      <c r="H35" s="15" t="s">
        <v>188</v>
      </c>
      <c r="I35" s="15" t="s">
        <v>189</v>
      </c>
      <c r="J35" s="15" t="s">
        <v>116</v>
      </c>
      <c r="K35" s="15" t="s">
        <v>116</v>
      </c>
      <c r="L35" s="15" t="s">
        <v>116</v>
      </c>
      <c r="M35" s="46">
        <v>4</v>
      </c>
      <c r="N35" s="15">
        <v>5</v>
      </c>
      <c r="O35" s="15">
        <f>M35*N35</f>
        <v>20</v>
      </c>
      <c r="P35" s="15" t="str">
        <f t="shared" si="1"/>
        <v>ALTO</v>
      </c>
      <c r="Q35" s="46">
        <v>10</v>
      </c>
      <c r="R35" s="15">
        <f>O35*Q35</f>
        <v>200</v>
      </c>
      <c r="S35" s="15" t="str">
        <f>IF((R35)&lt;=20,"IV",IF(R35&lt;=120,"III",IF(R35&lt;=500,"II",IF(R35&lt;=4000,"I"))))</f>
        <v>II</v>
      </c>
      <c r="T35" s="15" t="str">
        <f>IF((R35)&lt;=20,"ACEPTABLE",IF(R35&lt;=120,"MEJORABLE",IF(R35&lt;=500,"NO ACEPTABLE, O ACEPTABLE CON CONTROL",IF(R35&lt;=4000,"NO ACEPTABLE"))))</f>
        <v>NO ACEPTABLE, O ACEPTABLE CON CONTROL</v>
      </c>
      <c r="U35" s="46">
        <v>8</v>
      </c>
      <c r="V35" s="15" t="s">
        <v>164</v>
      </c>
      <c r="W35" s="46" t="s">
        <v>42</v>
      </c>
      <c r="X35" s="46" t="s">
        <v>51</v>
      </c>
      <c r="Y35" s="46" t="s">
        <v>51</v>
      </c>
      <c r="Z35" s="56" t="s">
        <v>51</v>
      </c>
      <c r="AA35" s="56" t="s">
        <v>190</v>
      </c>
      <c r="AB35" s="56" t="s">
        <v>51</v>
      </c>
    </row>
    <row r="36" spans="1:28" ht="199.5" x14ac:dyDescent="0.25">
      <c r="A36" s="48" t="s">
        <v>108</v>
      </c>
      <c r="B36" s="113" t="s">
        <v>109</v>
      </c>
      <c r="C36" s="59" t="s">
        <v>182</v>
      </c>
      <c r="D36" s="60" t="s">
        <v>183</v>
      </c>
      <c r="E36" s="46" t="s">
        <v>42</v>
      </c>
      <c r="F36" s="15" t="s">
        <v>142</v>
      </c>
      <c r="G36" s="15" t="s">
        <v>136</v>
      </c>
      <c r="H36" s="15" t="s">
        <v>143</v>
      </c>
      <c r="I36" s="15" t="s">
        <v>144</v>
      </c>
      <c r="J36" s="15" t="s">
        <v>116</v>
      </c>
      <c r="K36" s="15" t="s">
        <v>116</v>
      </c>
      <c r="L36" s="15" t="s">
        <v>116</v>
      </c>
      <c r="M36" s="46">
        <v>6</v>
      </c>
      <c r="N36" s="15">
        <v>2</v>
      </c>
      <c r="O36" s="15">
        <f t="shared" si="5"/>
        <v>12</v>
      </c>
      <c r="P36" s="15" t="str">
        <f t="shared" si="1"/>
        <v>ALTO</v>
      </c>
      <c r="Q36" s="46">
        <v>10</v>
      </c>
      <c r="R36" s="15">
        <f t="shared" si="6"/>
        <v>120</v>
      </c>
      <c r="S36" s="15" t="str">
        <f t="shared" si="7"/>
        <v>III</v>
      </c>
      <c r="T36" s="15" t="str">
        <f t="shared" si="8"/>
        <v>MEJORABLE</v>
      </c>
      <c r="U36" s="46">
        <v>8</v>
      </c>
      <c r="V36" s="15" t="s">
        <v>145</v>
      </c>
      <c r="W36" s="46" t="s">
        <v>42</v>
      </c>
      <c r="X36" s="46" t="s">
        <v>51</v>
      </c>
      <c r="Y36" s="46" t="s">
        <v>51</v>
      </c>
      <c r="Z36" s="56" t="s">
        <v>51</v>
      </c>
      <c r="AA36" s="56" t="s">
        <v>146</v>
      </c>
      <c r="AB36" s="56" t="s">
        <v>51</v>
      </c>
    </row>
    <row r="37" spans="1:28" ht="128.25" x14ac:dyDescent="0.25">
      <c r="A37" s="48" t="s">
        <v>108</v>
      </c>
      <c r="B37" s="113" t="s">
        <v>109</v>
      </c>
      <c r="C37" s="59" t="s">
        <v>182</v>
      </c>
      <c r="D37" s="60" t="s">
        <v>183</v>
      </c>
      <c r="E37" s="46" t="s">
        <v>42</v>
      </c>
      <c r="F37" s="15" t="s">
        <v>147</v>
      </c>
      <c r="G37" s="15" t="s">
        <v>148</v>
      </c>
      <c r="H37" s="15" t="s">
        <v>114</v>
      </c>
      <c r="I37" s="15" t="s">
        <v>149</v>
      </c>
      <c r="J37" s="15" t="s">
        <v>116</v>
      </c>
      <c r="K37" s="15" t="s">
        <v>116</v>
      </c>
      <c r="L37" s="15" t="s">
        <v>191</v>
      </c>
      <c r="M37" s="46">
        <v>4</v>
      </c>
      <c r="N37" s="15">
        <v>3</v>
      </c>
      <c r="O37" s="15">
        <f>M37*N37</f>
        <v>12</v>
      </c>
      <c r="P37" s="15" t="str">
        <f t="shared" si="1"/>
        <v>ALTO</v>
      </c>
      <c r="Q37" s="46">
        <v>100</v>
      </c>
      <c r="R37" s="15">
        <f>O37*Q37</f>
        <v>1200</v>
      </c>
      <c r="S37" s="15" t="str">
        <f>IF((R37)&lt;=20,"IV",IF(R37&lt;=120,"III",IF(R37&lt;=500,"II",IF(R37&lt;=4000,"I"))))</f>
        <v>I</v>
      </c>
      <c r="T37" s="15" t="str">
        <f>IF((R37)&lt;=20,"ACEPTABLE",IF(R37&lt;=120,"MEJORABLE",IF(R37&lt;=500,"NO ACEPTABLE, O ACEPTABLE CON CONTROL",IF(R37&lt;=4000,"NO ACEPTABLE"))))</f>
        <v>NO ACEPTABLE</v>
      </c>
      <c r="U37" s="46">
        <v>8</v>
      </c>
      <c r="V37" s="15" t="s">
        <v>151</v>
      </c>
      <c r="W37" s="46" t="s">
        <v>42</v>
      </c>
      <c r="X37" s="46" t="s">
        <v>51</v>
      </c>
      <c r="Y37" s="46" t="s">
        <v>51</v>
      </c>
      <c r="Z37" s="56" t="s">
        <v>51</v>
      </c>
      <c r="AA37" s="56" t="s">
        <v>152</v>
      </c>
      <c r="AB37" s="15" t="s">
        <v>153</v>
      </c>
    </row>
    <row r="38" spans="1:28" ht="185.25" x14ac:dyDescent="0.25">
      <c r="A38" s="48" t="s">
        <v>108</v>
      </c>
      <c r="B38" s="113" t="s">
        <v>109</v>
      </c>
      <c r="C38" s="59" t="s">
        <v>182</v>
      </c>
      <c r="D38" s="60" t="s">
        <v>183</v>
      </c>
      <c r="E38" s="46" t="s">
        <v>42</v>
      </c>
      <c r="F38" s="15" t="s">
        <v>154</v>
      </c>
      <c r="G38" s="15" t="s">
        <v>148</v>
      </c>
      <c r="H38" s="15" t="s">
        <v>173</v>
      </c>
      <c r="I38" s="15" t="s">
        <v>174</v>
      </c>
      <c r="J38" s="15" t="s">
        <v>51</v>
      </c>
      <c r="K38" s="15" t="s">
        <v>51</v>
      </c>
      <c r="L38" s="15" t="s">
        <v>175</v>
      </c>
      <c r="M38" s="46">
        <v>6</v>
      </c>
      <c r="N38" s="15">
        <v>3</v>
      </c>
      <c r="O38" s="15">
        <f t="shared" ref="O38:O42" si="9">M38*N38</f>
        <v>18</v>
      </c>
      <c r="P38" s="15" t="str">
        <f t="shared" si="1"/>
        <v>ALTO</v>
      </c>
      <c r="Q38" s="46">
        <v>20</v>
      </c>
      <c r="R38" s="15">
        <f t="shared" ref="R38:R42" si="10">O38*Q38</f>
        <v>360</v>
      </c>
      <c r="S38" s="15" t="str">
        <f t="shared" ref="S38:S42" si="11">IF((R38)&lt;=20,"IV",IF(R38&lt;=120,"III",IF(R38&lt;=500,"II",IF(R38&lt;=4000,"I"))))</f>
        <v>II</v>
      </c>
      <c r="T38" s="15" t="str">
        <f t="shared" ref="T38:T42" si="12">IF((R38)&lt;=20,"ACEPTABLE",IF(R38&lt;=120,"MEJORABLE",IF(R38&lt;=500,"NO ACEPTABLE, O ACEPTABLE CON CONTROL",IF(R38&lt;=4000,"NO ACEPTABLE"))))</f>
        <v>NO ACEPTABLE, O ACEPTABLE CON CONTROL</v>
      </c>
      <c r="U38" s="46">
        <v>8</v>
      </c>
      <c r="V38" s="15" t="s">
        <v>74</v>
      </c>
      <c r="W38" s="46" t="s">
        <v>42</v>
      </c>
      <c r="X38" s="46" t="s">
        <v>51</v>
      </c>
      <c r="Y38" s="46" t="s">
        <v>51</v>
      </c>
      <c r="Z38" s="15" t="s">
        <v>75</v>
      </c>
      <c r="AA38" s="15" t="s">
        <v>76</v>
      </c>
      <c r="AB38" s="115" t="s">
        <v>77</v>
      </c>
    </row>
    <row r="39" spans="1:28" ht="156.75" x14ac:dyDescent="0.25">
      <c r="A39" s="48" t="s">
        <v>108</v>
      </c>
      <c r="B39" s="48" t="s">
        <v>109</v>
      </c>
      <c r="C39" s="59" t="s">
        <v>182</v>
      </c>
      <c r="D39" s="60" t="s">
        <v>183</v>
      </c>
      <c r="E39" s="46" t="s">
        <v>42</v>
      </c>
      <c r="F39" s="15" t="s">
        <v>192</v>
      </c>
      <c r="G39" s="15" t="s">
        <v>193</v>
      </c>
      <c r="H39" s="15" t="s">
        <v>194</v>
      </c>
      <c r="I39" s="15" t="s">
        <v>195</v>
      </c>
      <c r="J39" s="15" t="s">
        <v>51</v>
      </c>
      <c r="K39" s="15" t="s">
        <v>51</v>
      </c>
      <c r="L39" s="15" t="s">
        <v>42</v>
      </c>
      <c r="M39" s="46">
        <v>4</v>
      </c>
      <c r="N39" s="15">
        <v>2</v>
      </c>
      <c r="O39" s="15">
        <f t="shared" si="9"/>
        <v>8</v>
      </c>
      <c r="P39" s="15" t="str">
        <f t="shared" si="1"/>
        <v>MEDIO</v>
      </c>
      <c r="Q39" s="46">
        <v>25</v>
      </c>
      <c r="R39" s="15">
        <f t="shared" si="10"/>
        <v>200</v>
      </c>
      <c r="S39" s="15" t="str">
        <f t="shared" si="11"/>
        <v>II</v>
      </c>
      <c r="T39" s="15" t="str">
        <f t="shared" si="12"/>
        <v>NO ACEPTABLE, O ACEPTABLE CON CONTROL</v>
      </c>
      <c r="U39" s="46">
        <v>8</v>
      </c>
      <c r="V39" s="15" t="s">
        <v>179</v>
      </c>
      <c r="W39" s="46" t="s">
        <v>42</v>
      </c>
      <c r="X39" s="46" t="s">
        <v>51</v>
      </c>
      <c r="Y39" s="46" t="s">
        <v>51</v>
      </c>
      <c r="Z39" s="56" t="s">
        <v>51</v>
      </c>
      <c r="AA39" s="15" t="s">
        <v>196</v>
      </c>
      <c r="AB39" s="15" t="s">
        <v>51</v>
      </c>
    </row>
    <row r="40" spans="1:28" ht="240" x14ac:dyDescent="0.25">
      <c r="A40" s="48" t="s">
        <v>108</v>
      </c>
      <c r="B40" s="113" t="s">
        <v>109</v>
      </c>
      <c r="C40" s="113" t="s">
        <v>182</v>
      </c>
      <c r="D40" s="113" t="s">
        <v>197</v>
      </c>
      <c r="E40" s="114" t="s">
        <v>42</v>
      </c>
      <c r="F40" s="15" t="s">
        <v>122</v>
      </c>
      <c r="G40" s="15" t="s">
        <v>113</v>
      </c>
      <c r="H40" s="15" t="s">
        <v>123</v>
      </c>
      <c r="I40" s="15" t="s">
        <v>124</v>
      </c>
      <c r="J40" s="15" t="s">
        <v>116</v>
      </c>
      <c r="K40" s="15" t="s">
        <v>116</v>
      </c>
      <c r="L40" s="15" t="s">
        <v>125</v>
      </c>
      <c r="M40" s="46">
        <v>2</v>
      </c>
      <c r="N40" s="15">
        <v>3</v>
      </c>
      <c r="O40" s="15">
        <f t="shared" si="9"/>
        <v>6</v>
      </c>
      <c r="P40" s="15" t="str">
        <f t="shared" si="1"/>
        <v>MEDIO</v>
      </c>
      <c r="Q40" s="46">
        <v>10</v>
      </c>
      <c r="R40" s="15">
        <f t="shared" si="10"/>
        <v>60</v>
      </c>
      <c r="S40" s="15" t="str">
        <f t="shared" si="11"/>
        <v>III</v>
      </c>
      <c r="T40" s="15" t="str">
        <f t="shared" si="12"/>
        <v>MEJORABLE</v>
      </c>
      <c r="U40" s="46">
        <v>8</v>
      </c>
      <c r="V40" s="15" t="s">
        <v>126</v>
      </c>
      <c r="W40" s="46" t="s">
        <v>42</v>
      </c>
      <c r="X40" s="46" t="s">
        <v>51</v>
      </c>
      <c r="Y40" s="46" t="s">
        <v>51</v>
      </c>
      <c r="Z40" s="56" t="s">
        <v>51</v>
      </c>
      <c r="AA40" s="56" t="s">
        <v>127</v>
      </c>
      <c r="AB40" s="15" t="s">
        <v>128</v>
      </c>
    </row>
    <row r="41" spans="1:28" ht="114" x14ac:dyDescent="0.25">
      <c r="A41" s="48" t="s">
        <v>108</v>
      </c>
      <c r="B41" s="113" t="s">
        <v>109</v>
      </c>
      <c r="C41" s="48" t="s">
        <v>182</v>
      </c>
      <c r="D41" s="113" t="s">
        <v>197</v>
      </c>
      <c r="E41" s="114" t="s">
        <v>42</v>
      </c>
      <c r="F41" s="15" t="s">
        <v>129</v>
      </c>
      <c r="G41" s="15" t="s">
        <v>113</v>
      </c>
      <c r="H41" s="15" t="s">
        <v>130</v>
      </c>
      <c r="I41" s="15" t="s">
        <v>131</v>
      </c>
      <c r="J41" s="15" t="s">
        <v>116</v>
      </c>
      <c r="K41" s="15" t="s">
        <v>116</v>
      </c>
      <c r="L41" s="15" t="s">
        <v>132</v>
      </c>
      <c r="M41" s="46">
        <v>2</v>
      </c>
      <c r="N41" s="15">
        <v>3</v>
      </c>
      <c r="O41" s="15">
        <f t="shared" si="9"/>
        <v>6</v>
      </c>
      <c r="P41" s="15" t="str">
        <f t="shared" si="1"/>
        <v>MEDIO</v>
      </c>
      <c r="Q41" s="46">
        <v>10</v>
      </c>
      <c r="R41" s="15">
        <f t="shared" si="10"/>
        <v>60</v>
      </c>
      <c r="S41" s="15" t="str">
        <f t="shared" si="11"/>
        <v>III</v>
      </c>
      <c r="T41" s="15" t="str">
        <f t="shared" si="12"/>
        <v>MEJORABLE</v>
      </c>
      <c r="U41" s="46">
        <v>8</v>
      </c>
      <c r="V41" s="15" t="s">
        <v>126</v>
      </c>
      <c r="W41" s="46" t="s">
        <v>42</v>
      </c>
      <c r="X41" s="46" t="s">
        <v>51</v>
      </c>
      <c r="Y41" s="46" t="s">
        <v>51</v>
      </c>
      <c r="Z41" s="56" t="s">
        <v>51</v>
      </c>
      <c r="AA41" s="56" t="s">
        <v>133</v>
      </c>
      <c r="AB41" s="15" t="s">
        <v>134</v>
      </c>
    </row>
    <row r="42" spans="1:28" ht="199.5" x14ac:dyDescent="0.25">
      <c r="A42" s="48" t="s">
        <v>108</v>
      </c>
      <c r="B42" s="113" t="s">
        <v>109</v>
      </c>
      <c r="C42" s="48" t="s">
        <v>182</v>
      </c>
      <c r="D42" s="113" t="s">
        <v>197</v>
      </c>
      <c r="E42" s="114" t="s">
        <v>42</v>
      </c>
      <c r="F42" s="15" t="s">
        <v>142</v>
      </c>
      <c r="G42" s="15" t="s">
        <v>136</v>
      </c>
      <c r="H42" s="15" t="s">
        <v>143</v>
      </c>
      <c r="I42" s="15" t="s">
        <v>144</v>
      </c>
      <c r="J42" s="15" t="s">
        <v>116</v>
      </c>
      <c r="K42" s="15" t="s">
        <v>116</v>
      </c>
      <c r="L42" s="15" t="s">
        <v>116</v>
      </c>
      <c r="M42" s="46">
        <v>2</v>
      </c>
      <c r="N42" s="15">
        <v>2</v>
      </c>
      <c r="O42" s="15">
        <f t="shared" si="9"/>
        <v>4</v>
      </c>
      <c r="P42" s="15" t="str">
        <f t="shared" si="1"/>
        <v>BAJO</v>
      </c>
      <c r="Q42" s="46">
        <v>10</v>
      </c>
      <c r="R42" s="15">
        <f t="shared" si="10"/>
        <v>40</v>
      </c>
      <c r="S42" s="15" t="str">
        <f t="shared" si="11"/>
        <v>III</v>
      </c>
      <c r="T42" s="15" t="str">
        <f t="shared" si="12"/>
        <v>MEJORABLE</v>
      </c>
      <c r="U42" s="46">
        <v>8</v>
      </c>
      <c r="V42" s="15" t="s">
        <v>145</v>
      </c>
      <c r="W42" s="46" t="s">
        <v>42</v>
      </c>
      <c r="X42" s="46" t="s">
        <v>51</v>
      </c>
      <c r="Y42" s="46" t="s">
        <v>51</v>
      </c>
      <c r="Z42" s="56" t="s">
        <v>51</v>
      </c>
      <c r="AA42" s="56" t="s">
        <v>146</v>
      </c>
      <c r="AB42" s="15" t="s">
        <v>51</v>
      </c>
    </row>
    <row r="43" spans="1:28" ht="128.25" x14ac:dyDescent="0.25">
      <c r="A43" s="48" t="s">
        <v>108</v>
      </c>
      <c r="B43" s="113" t="s">
        <v>109</v>
      </c>
      <c r="C43" s="48" t="s">
        <v>182</v>
      </c>
      <c r="D43" s="113" t="s">
        <v>197</v>
      </c>
      <c r="E43" s="114" t="s">
        <v>42</v>
      </c>
      <c r="F43" s="15" t="s">
        <v>147</v>
      </c>
      <c r="G43" s="15" t="s">
        <v>148</v>
      </c>
      <c r="H43" s="15" t="s">
        <v>114</v>
      </c>
      <c r="I43" s="15" t="s">
        <v>149</v>
      </c>
      <c r="J43" s="15" t="s">
        <v>116</v>
      </c>
      <c r="K43" s="15" t="s">
        <v>116</v>
      </c>
      <c r="L43" s="15" t="s">
        <v>191</v>
      </c>
      <c r="M43" s="46">
        <v>3</v>
      </c>
      <c r="N43" s="15">
        <v>2</v>
      </c>
      <c r="O43" s="15">
        <f>M43*N43</f>
        <v>6</v>
      </c>
      <c r="P43" s="15" t="str">
        <f t="shared" si="1"/>
        <v>MEDIO</v>
      </c>
      <c r="Q43" s="46">
        <v>50</v>
      </c>
      <c r="R43" s="15">
        <f>O43*Q43</f>
        <v>300</v>
      </c>
      <c r="S43" s="15" t="str">
        <f>IF((R43)&lt;=20,"IV",IF(R43&lt;=120,"III",IF(R43&lt;=500,"II",IF(R43&lt;=4000,"I"))))</f>
        <v>II</v>
      </c>
      <c r="T43" s="15" t="str">
        <f>IF((R43)&lt;=20,"ACEPTABLE",IF(R43&lt;=120,"MEJORABLE",IF(R43&lt;=500,"NO ACEPTABLE, O ACEPTABLE CON CONTROL",IF(R43&lt;=4000,"NO ACEPTABLE"))))</f>
        <v>NO ACEPTABLE, O ACEPTABLE CON CONTROL</v>
      </c>
      <c r="U43" s="46">
        <v>8</v>
      </c>
      <c r="V43" s="15" t="s">
        <v>151</v>
      </c>
      <c r="W43" s="46" t="s">
        <v>42</v>
      </c>
      <c r="X43" s="46" t="s">
        <v>51</v>
      </c>
      <c r="Y43" s="46" t="s">
        <v>51</v>
      </c>
      <c r="Z43" s="56" t="s">
        <v>51</v>
      </c>
      <c r="AA43" s="56" t="s">
        <v>152</v>
      </c>
      <c r="AB43" s="15" t="s">
        <v>153</v>
      </c>
    </row>
    <row r="44" spans="1:28" ht="185.25" x14ac:dyDescent="0.25">
      <c r="A44" s="48" t="s">
        <v>108</v>
      </c>
      <c r="B44" s="113" t="s">
        <v>109</v>
      </c>
      <c r="C44" s="48" t="s">
        <v>182</v>
      </c>
      <c r="D44" s="113" t="s">
        <v>197</v>
      </c>
      <c r="E44" s="114" t="s">
        <v>42</v>
      </c>
      <c r="F44" s="15" t="s">
        <v>154</v>
      </c>
      <c r="G44" s="15" t="s">
        <v>148</v>
      </c>
      <c r="H44" s="15" t="s">
        <v>173</v>
      </c>
      <c r="I44" s="15" t="s">
        <v>174</v>
      </c>
      <c r="J44" s="15" t="s">
        <v>51</v>
      </c>
      <c r="K44" s="15" t="s">
        <v>51</v>
      </c>
      <c r="L44" s="15" t="s">
        <v>175</v>
      </c>
      <c r="M44" s="46">
        <v>5</v>
      </c>
      <c r="N44" s="15">
        <v>3</v>
      </c>
      <c r="O44" s="15">
        <f t="shared" ref="O44:O49" si="13">M44*N44</f>
        <v>15</v>
      </c>
      <c r="P44" s="15" t="str">
        <f t="shared" si="1"/>
        <v>ALTO</v>
      </c>
      <c r="Q44" s="46">
        <v>20</v>
      </c>
      <c r="R44" s="15">
        <f t="shared" ref="R44:R49" si="14">O44*Q44</f>
        <v>300</v>
      </c>
      <c r="S44" s="15" t="str">
        <f t="shared" ref="S44:S49" si="15">IF((R44)&lt;=20,"IV",IF(R44&lt;=120,"III",IF(R44&lt;=500,"II",IF(R44&lt;=4000,"I"))))</f>
        <v>II</v>
      </c>
      <c r="T44" s="15" t="str">
        <f t="shared" ref="T44:T49" si="16">IF((R44)&lt;=20,"ACEPTABLE",IF(R44&lt;=120,"MEJORABLE",IF(R44&lt;=500,"NO ACEPTABLE, O ACEPTABLE CON CONTROL",IF(R44&lt;=4000,"NO ACEPTABLE"))))</f>
        <v>NO ACEPTABLE, O ACEPTABLE CON CONTROL</v>
      </c>
      <c r="U44" s="46">
        <v>8</v>
      </c>
      <c r="V44" s="15" t="s">
        <v>74</v>
      </c>
      <c r="W44" s="46" t="s">
        <v>42</v>
      </c>
      <c r="X44" s="46" t="s">
        <v>51</v>
      </c>
      <c r="Y44" s="46" t="s">
        <v>51</v>
      </c>
      <c r="Z44" s="15" t="s">
        <v>75</v>
      </c>
      <c r="AA44" s="15" t="s">
        <v>76</v>
      </c>
      <c r="AB44" s="115" t="s">
        <v>77</v>
      </c>
    </row>
    <row r="45" spans="1:28" ht="156.75" x14ac:dyDescent="0.25">
      <c r="A45" s="48" t="s">
        <v>108</v>
      </c>
      <c r="B45" s="113" t="s">
        <v>109</v>
      </c>
      <c r="C45" s="48" t="s">
        <v>182</v>
      </c>
      <c r="D45" s="113" t="s">
        <v>197</v>
      </c>
      <c r="E45" s="46" t="s">
        <v>42</v>
      </c>
      <c r="F45" s="15" t="s">
        <v>192</v>
      </c>
      <c r="G45" s="15" t="s">
        <v>193</v>
      </c>
      <c r="H45" s="15" t="s">
        <v>194</v>
      </c>
      <c r="I45" s="15" t="s">
        <v>195</v>
      </c>
      <c r="J45" s="15" t="s">
        <v>51</v>
      </c>
      <c r="K45" s="15" t="s">
        <v>51</v>
      </c>
      <c r="L45" s="15" t="s">
        <v>42</v>
      </c>
      <c r="M45" s="46">
        <v>4</v>
      </c>
      <c r="N45" s="15">
        <v>2</v>
      </c>
      <c r="O45" s="15">
        <f t="shared" si="13"/>
        <v>8</v>
      </c>
      <c r="P45" s="15" t="str">
        <f t="shared" si="1"/>
        <v>MEDIO</v>
      </c>
      <c r="Q45" s="46">
        <v>25</v>
      </c>
      <c r="R45" s="15">
        <f t="shared" si="14"/>
        <v>200</v>
      </c>
      <c r="S45" s="15" t="str">
        <f t="shared" si="15"/>
        <v>II</v>
      </c>
      <c r="T45" s="15" t="str">
        <f t="shared" si="16"/>
        <v>NO ACEPTABLE, O ACEPTABLE CON CONTROL</v>
      </c>
      <c r="U45" s="46">
        <v>8</v>
      </c>
      <c r="V45" s="15" t="s">
        <v>179</v>
      </c>
      <c r="W45" s="46" t="s">
        <v>42</v>
      </c>
      <c r="X45" s="46" t="s">
        <v>51</v>
      </c>
      <c r="Y45" s="46" t="s">
        <v>51</v>
      </c>
      <c r="Z45" s="56" t="s">
        <v>51</v>
      </c>
      <c r="AA45" s="15" t="s">
        <v>196</v>
      </c>
      <c r="AB45" s="15" t="s">
        <v>51</v>
      </c>
    </row>
    <row r="46" spans="1:28" ht="240" x14ac:dyDescent="0.25">
      <c r="A46" s="48" t="s">
        <v>108</v>
      </c>
      <c r="B46" s="113" t="s">
        <v>109</v>
      </c>
      <c r="C46" s="113" t="s">
        <v>182</v>
      </c>
      <c r="D46" s="113" t="s">
        <v>198</v>
      </c>
      <c r="E46" s="114" t="s">
        <v>42</v>
      </c>
      <c r="F46" s="15" t="s">
        <v>122</v>
      </c>
      <c r="G46" s="15" t="s">
        <v>113</v>
      </c>
      <c r="H46" s="15" t="s">
        <v>123</v>
      </c>
      <c r="I46" s="15" t="s">
        <v>124</v>
      </c>
      <c r="J46" s="15" t="s">
        <v>116</v>
      </c>
      <c r="K46" s="15" t="s">
        <v>116</v>
      </c>
      <c r="L46" s="15" t="s">
        <v>125</v>
      </c>
      <c r="M46" s="46">
        <v>2</v>
      </c>
      <c r="N46" s="15">
        <v>3</v>
      </c>
      <c r="O46" s="15">
        <f t="shared" si="13"/>
        <v>6</v>
      </c>
      <c r="P46" s="15" t="str">
        <f t="shared" si="1"/>
        <v>MEDIO</v>
      </c>
      <c r="Q46" s="46">
        <v>10</v>
      </c>
      <c r="R46" s="15">
        <f t="shared" si="14"/>
        <v>60</v>
      </c>
      <c r="S46" s="15" t="str">
        <f t="shared" si="15"/>
        <v>III</v>
      </c>
      <c r="T46" s="15" t="str">
        <f t="shared" si="16"/>
        <v>MEJORABLE</v>
      </c>
      <c r="U46" s="46">
        <v>8</v>
      </c>
      <c r="V46" s="15" t="s">
        <v>126</v>
      </c>
      <c r="W46" s="46" t="s">
        <v>42</v>
      </c>
      <c r="X46" s="46" t="s">
        <v>51</v>
      </c>
      <c r="Y46" s="46" t="s">
        <v>51</v>
      </c>
      <c r="Z46" s="56" t="s">
        <v>51</v>
      </c>
      <c r="AA46" s="56" t="s">
        <v>127</v>
      </c>
      <c r="AB46" s="15" t="s">
        <v>128</v>
      </c>
    </row>
    <row r="47" spans="1:28" ht="114" x14ac:dyDescent="0.25">
      <c r="A47" s="48" t="s">
        <v>108</v>
      </c>
      <c r="B47" s="113" t="s">
        <v>109</v>
      </c>
      <c r="C47" s="113" t="s">
        <v>182</v>
      </c>
      <c r="D47" s="113" t="s">
        <v>198</v>
      </c>
      <c r="E47" s="114" t="s">
        <v>42</v>
      </c>
      <c r="F47" s="15" t="s">
        <v>129</v>
      </c>
      <c r="G47" s="15" t="s">
        <v>113</v>
      </c>
      <c r="H47" s="15" t="s">
        <v>130</v>
      </c>
      <c r="I47" s="15" t="s">
        <v>131</v>
      </c>
      <c r="J47" s="15" t="s">
        <v>116</v>
      </c>
      <c r="K47" s="15" t="s">
        <v>116</v>
      </c>
      <c r="L47" s="15" t="s">
        <v>132</v>
      </c>
      <c r="M47" s="46">
        <v>2</v>
      </c>
      <c r="N47" s="15">
        <v>3</v>
      </c>
      <c r="O47" s="15">
        <f t="shared" si="13"/>
        <v>6</v>
      </c>
      <c r="P47" s="15" t="str">
        <f t="shared" si="1"/>
        <v>MEDIO</v>
      </c>
      <c r="Q47" s="46">
        <v>10</v>
      </c>
      <c r="R47" s="15">
        <f t="shared" si="14"/>
        <v>60</v>
      </c>
      <c r="S47" s="15" t="str">
        <f t="shared" si="15"/>
        <v>III</v>
      </c>
      <c r="T47" s="15" t="str">
        <f t="shared" si="16"/>
        <v>MEJORABLE</v>
      </c>
      <c r="U47" s="46">
        <v>8</v>
      </c>
      <c r="V47" s="15" t="s">
        <v>126</v>
      </c>
      <c r="W47" s="46" t="s">
        <v>42</v>
      </c>
      <c r="X47" s="46" t="s">
        <v>51</v>
      </c>
      <c r="Y47" s="46" t="s">
        <v>51</v>
      </c>
      <c r="Z47" s="56" t="s">
        <v>51</v>
      </c>
      <c r="AA47" s="56" t="s">
        <v>133</v>
      </c>
      <c r="AB47" s="15" t="s">
        <v>134</v>
      </c>
    </row>
    <row r="48" spans="1:28" ht="409.5" x14ac:dyDescent="0.25">
      <c r="A48" s="48" t="s">
        <v>108</v>
      </c>
      <c r="B48" s="113" t="s">
        <v>109</v>
      </c>
      <c r="C48" s="113" t="s">
        <v>182</v>
      </c>
      <c r="D48" s="113" t="s">
        <v>198</v>
      </c>
      <c r="E48" s="114" t="s">
        <v>42</v>
      </c>
      <c r="F48" s="15" t="s">
        <v>135</v>
      </c>
      <c r="G48" s="15" t="s">
        <v>136</v>
      </c>
      <c r="H48" s="15" t="s">
        <v>137</v>
      </c>
      <c r="I48" s="15" t="s">
        <v>138</v>
      </c>
      <c r="J48" s="15" t="s">
        <v>116</v>
      </c>
      <c r="K48" s="15" t="s">
        <v>116</v>
      </c>
      <c r="L48" s="15" t="s">
        <v>116</v>
      </c>
      <c r="M48" s="46">
        <v>2</v>
      </c>
      <c r="N48" s="15">
        <v>3</v>
      </c>
      <c r="O48" s="15">
        <f t="shared" si="13"/>
        <v>6</v>
      </c>
      <c r="P48" s="15" t="str">
        <f t="shared" si="1"/>
        <v>MEDIO</v>
      </c>
      <c r="Q48" s="46">
        <v>10</v>
      </c>
      <c r="R48" s="15">
        <f t="shared" si="14"/>
        <v>60</v>
      </c>
      <c r="S48" s="15" t="str">
        <f t="shared" si="15"/>
        <v>III</v>
      </c>
      <c r="T48" s="15" t="str">
        <f t="shared" si="16"/>
        <v>MEJORABLE</v>
      </c>
      <c r="U48" s="46">
        <v>8</v>
      </c>
      <c r="V48" s="15" t="s">
        <v>139</v>
      </c>
      <c r="W48" s="46" t="s">
        <v>42</v>
      </c>
      <c r="X48" s="46" t="s">
        <v>51</v>
      </c>
      <c r="Y48" s="46" t="s">
        <v>51</v>
      </c>
      <c r="Z48" s="56" t="s">
        <v>140</v>
      </c>
      <c r="AA48" s="58" t="s">
        <v>141</v>
      </c>
      <c r="AB48" s="56" t="s">
        <v>51</v>
      </c>
    </row>
    <row r="49" spans="1:28" ht="199.5" x14ac:dyDescent="0.25">
      <c r="A49" s="48" t="s">
        <v>108</v>
      </c>
      <c r="B49" s="113" t="s">
        <v>109</v>
      </c>
      <c r="C49" s="113" t="s">
        <v>182</v>
      </c>
      <c r="D49" s="113" t="s">
        <v>198</v>
      </c>
      <c r="E49" s="114" t="s">
        <v>42</v>
      </c>
      <c r="F49" s="15" t="s">
        <v>142</v>
      </c>
      <c r="G49" s="15" t="s">
        <v>136</v>
      </c>
      <c r="H49" s="15" t="s">
        <v>143</v>
      </c>
      <c r="I49" s="15" t="s">
        <v>144</v>
      </c>
      <c r="J49" s="15" t="s">
        <v>116</v>
      </c>
      <c r="K49" s="15" t="s">
        <v>116</v>
      </c>
      <c r="L49" s="15" t="s">
        <v>116</v>
      </c>
      <c r="M49" s="46">
        <v>5</v>
      </c>
      <c r="N49" s="15">
        <v>2</v>
      </c>
      <c r="O49" s="15">
        <f t="shared" si="13"/>
        <v>10</v>
      </c>
      <c r="P49" s="15" t="str">
        <f t="shared" si="1"/>
        <v>ALTO</v>
      </c>
      <c r="Q49" s="46">
        <v>16</v>
      </c>
      <c r="R49" s="15">
        <f t="shared" si="14"/>
        <v>160</v>
      </c>
      <c r="S49" s="15" t="str">
        <f t="shared" si="15"/>
        <v>II</v>
      </c>
      <c r="T49" s="15" t="str">
        <f t="shared" si="16"/>
        <v>NO ACEPTABLE, O ACEPTABLE CON CONTROL</v>
      </c>
      <c r="U49" s="46">
        <v>8</v>
      </c>
      <c r="V49" s="15" t="s">
        <v>145</v>
      </c>
      <c r="W49" s="46" t="s">
        <v>42</v>
      </c>
      <c r="X49" s="46" t="s">
        <v>51</v>
      </c>
      <c r="Y49" s="46" t="s">
        <v>51</v>
      </c>
      <c r="Z49" s="56" t="s">
        <v>51</v>
      </c>
      <c r="AA49" s="56" t="s">
        <v>146</v>
      </c>
      <c r="AB49" s="15" t="s">
        <v>51</v>
      </c>
    </row>
    <row r="50" spans="1:28" ht="128.25" x14ac:dyDescent="0.25">
      <c r="A50" s="48" t="s">
        <v>108</v>
      </c>
      <c r="B50" s="113" t="s">
        <v>109</v>
      </c>
      <c r="C50" s="113" t="s">
        <v>182</v>
      </c>
      <c r="D50" s="113" t="s">
        <v>198</v>
      </c>
      <c r="E50" s="114" t="s">
        <v>42</v>
      </c>
      <c r="F50" s="15" t="s">
        <v>147</v>
      </c>
      <c r="G50" s="15" t="s">
        <v>148</v>
      </c>
      <c r="H50" s="15" t="s">
        <v>160</v>
      </c>
      <c r="I50" s="15" t="s">
        <v>149</v>
      </c>
      <c r="J50" s="15" t="s">
        <v>116</v>
      </c>
      <c r="K50" s="15" t="s">
        <v>116</v>
      </c>
      <c r="L50" s="15" t="s">
        <v>191</v>
      </c>
      <c r="M50" s="46">
        <v>4</v>
      </c>
      <c r="N50" s="15">
        <v>1</v>
      </c>
      <c r="O50" s="15">
        <f>M50*N50</f>
        <v>4</v>
      </c>
      <c r="P50" s="15" t="str">
        <f t="shared" si="1"/>
        <v>BAJO</v>
      </c>
      <c r="Q50" s="46">
        <v>100</v>
      </c>
      <c r="R50" s="15">
        <f>O50*Q50</f>
        <v>400</v>
      </c>
      <c r="S50" s="15" t="str">
        <f>IF((R50)&lt;=20,"IV",IF(R50&lt;=120,"III",IF(R50&lt;=500,"II",IF(R50&lt;=4000,"I"))))</f>
        <v>II</v>
      </c>
      <c r="T50" s="15" t="str">
        <f>IF((R50)&lt;=20,"ACEPTABLE",IF(R50&lt;=120,"MEJORABLE",IF(R50&lt;=500,"NO ACEPTABLE, O ACEPTABLE CON CONTROL",IF(R50&lt;=4000,"NO ACEPTABLE"))))</f>
        <v>NO ACEPTABLE, O ACEPTABLE CON CONTROL</v>
      </c>
      <c r="U50" s="46">
        <v>8</v>
      </c>
      <c r="V50" s="15" t="s">
        <v>151</v>
      </c>
      <c r="W50" s="46" t="s">
        <v>42</v>
      </c>
      <c r="X50" s="46" t="s">
        <v>51</v>
      </c>
      <c r="Y50" s="46" t="s">
        <v>51</v>
      </c>
      <c r="Z50" s="56" t="s">
        <v>51</v>
      </c>
      <c r="AA50" s="56" t="s">
        <v>152</v>
      </c>
      <c r="AB50" s="15" t="s">
        <v>153</v>
      </c>
    </row>
    <row r="51" spans="1:28" ht="185.25" x14ac:dyDescent="0.25">
      <c r="A51" s="48" t="s">
        <v>108</v>
      </c>
      <c r="B51" s="48" t="s">
        <v>109</v>
      </c>
      <c r="C51" s="48" t="s">
        <v>182</v>
      </c>
      <c r="D51" s="48" t="s">
        <v>198</v>
      </c>
      <c r="E51" s="46" t="s">
        <v>42</v>
      </c>
      <c r="F51" s="15" t="s">
        <v>154</v>
      </c>
      <c r="G51" s="15" t="s">
        <v>148</v>
      </c>
      <c r="H51" s="15" t="s">
        <v>173</v>
      </c>
      <c r="I51" s="15" t="s">
        <v>174</v>
      </c>
      <c r="J51" s="15" t="s">
        <v>51</v>
      </c>
      <c r="K51" s="15" t="s">
        <v>51</v>
      </c>
      <c r="L51" s="15" t="s">
        <v>175</v>
      </c>
      <c r="M51" s="46">
        <v>6</v>
      </c>
      <c r="N51" s="15">
        <v>3</v>
      </c>
      <c r="O51" s="15">
        <f t="shared" ref="O51:O58" si="17">M51*N51</f>
        <v>18</v>
      </c>
      <c r="P51" s="15" t="str">
        <f t="shared" si="1"/>
        <v>ALTO</v>
      </c>
      <c r="Q51" s="46">
        <v>20</v>
      </c>
      <c r="R51" s="15">
        <f t="shared" ref="R51:R58" si="18">O51*Q51</f>
        <v>360</v>
      </c>
      <c r="S51" s="15" t="str">
        <f t="shared" ref="S51:S58" si="19">IF((R51)&lt;=20,"IV",IF(R51&lt;=120,"III",IF(R51&lt;=500,"II",IF(R51&lt;=4000,"I"))))</f>
        <v>II</v>
      </c>
      <c r="T51" s="15" t="str">
        <f t="shared" ref="T51:T58" si="20">IF((R51)&lt;=20,"ACEPTABLE",IF(R51&lt;=120,"MEJORABLE",IF(R51&lt;=500,"NO ACEPTABLE, O ACEPTABLE CON CONTROL",IF(R51&lt;=4000,"NO ACEPTABLE"))))</f>
        <v>NO ACEPTABLE, O ACEPTABLE CON CONTROL</v>
      </c>
      <c r="U51" s="46">
        <v>8</v>
      </c>
      <c r="V51" s="15" t="s">
        <v>74</v>
      </c>
      <c r="W51" s="46" t="s">
        <v>42</v>
      </c>
      <c r="X51" s="46" t="s">
        <v>51</v>
      </c>
      <c r="Y51" s="46" t="s">
        <v>51</v>
      </c>
      <c r="Z51" s="15" t="s">
        <v>75</v>
      </c>
      <c r="AA51" s="15" t="s">
        <v>76</v>
      </c>
      <c r="AB51" s="115" t="s">
        <v>77</v>
      </c>
    </row>
    <row r="52" spans="1:28" ht="128.25" x14ac:dyDescent="0.25">
      <c r="A52" s="48" t="s">
        <v>108</v>
      </c>
      <c r="B52" s="113" t="s">
        <v>109</v>
      </c>
      <c r="C52" s="113" t="s">
        <v>182</v>
      </c>
      <c r="D52" s="113" t="s">
        <v>198</v>
      </c>
      <c r="E52" s="114" t="s">
        <v>42</v>
      </c>
      <c r="F52" s="15" t="s">
        <v>154</v>
      </c>
      <c r="G52" s="15" t="s">
        <v>148</v>
      </c>
      <c r="H52" s="15" t="s">
        <v>155</v>
      </c>
      <c r="I52" s="15" t="s">
        <v>174</v>
      </c>
      <c r="J52" s="15" t="s">
        <v>42</v>
      </c>
      <c r="K52" s="15" t="s">
        <v>42</v>
      </c>
      <c r="L52" s="15" t="s">
        <v>51</v>
      </c>
      <c r="M52" s="46">
        <v>2</v>
      </c>
      <c r="N52" s="15">
        <v>3</v>
      </c>
      <c r="O52" s="15">
        <f t="shared" si="17"/>
        <v>6</v>
      </c>
      <c r="P52" s="15" t="str">
        <f t="shared" si="1"/>
        <v>MEDIO</v>
      </c>
      <c r="Q52" s="46">
        <v>25</v>
      </c>
      <c r="R52" s="15">
        <f t="shared" si="18"/>
        <v>150</v>
      </c>
      <c r="S52" s="15" t="str">
        <f t="shared" si="19"/>
        <v>II</v>
      </c>
      <c r="T52" s="15" t="str">
        <f t="shared" si="20"/>
        <v>NO ACEPTABLE, O ACEPTABLE CON CONTROL</v>
      </c>
      <c r="U52" s="46">
        <v>8</v>
      </c>
      <c r="V52" s="15" t="s">
        <v>179</v>
      </c>
      <c r="W52" s="46" t="s">
        <v>42</v>
      </c>
      <c r="X52" s="46" t="s">
        <v>51</v>
      </c>
      <c r="Y52" s="46" t="s">
        <v>51</v>
      </c>
      <c r="Z52" s="56" t="s">
        <v>51</v>
      </c>
      <c r="AA52" s="56" t="s">
        <v>158</v>
      </c>
      <c r="AB52" s="115" t="s">
        <v>77</v>
      </c>
    </row>
    <row r="53" spans="1:28" ht="156.75" x14ac:dyDescent="0.25">
      <c r="A53" s="48" t="s">
        <v>108</v>
      </c>
      <c r="B53" s="113" t="s">
        <v>109</v>
      </c>
      <c r="C53" s="113" t="s">
        <v>182</v>
      </c>
      <c r="D53" s="113" t="s">
        <v>198</v>
      </c>
      <c r="E53" s="114" t="s">
        <v>42</v>
      </c>
      <c r="F53" s="15" t="s">
        <v>192</v>
      </c>
      <c r="G53" s="15" t="s">
        <v>193</v>
      </c>
      <c r="H53" s="15" t="s">
        <v>194</v>
      </c>
      <c r="I53" s="15" t="s">
        <v>195</v>
      </c>
      <c r="J53" s="15" t="s">
        <v>51</v>
      </c>
      <c r="K53" s="15" t="s">
        <v>51</v>
      </c>
      <c r="L53" s="15" t="s">
        <v>42</v>
      </c>
      <c r="M53" s="46">
        <v>4</v>
      </c>
      <c r="N53" s="15">
        <v>2</v>
      </c>
      <c r="O53" s="15">
        <f t="shared" si="17"/>
        <v>8</v>
      </c>
      <c r="P53" s="15" t="str">
        <f t="shared" si="1"/>
        <v>MEDIO</v>
      </c>
      <c r="Q53" s="46">
        <v>25</v>
      </c>
      <c r="R53" s="15">
        <f t="shared" si="18"/>
        <v>200</v>
      </c>
      <c r="S53" s="15" t="str">
        <f t="shared" si="19"/>
        <v>II</v>
      </c>
      <c r="T53" s="15" t="str">
        <f t="shared" si="20"/>
        <v>NO ACEPTABLE, O ACEPTABLE CON CONTROL</v>
      </c>
      <c r="U53" s="46">
        <v>8</v>
      </c>
      <c r="V53" s="15" t="s">
        <v>179</v>
      </c>
      <c r="W53" s="46" t="s">
        <v>42</v>
      </c>
      <c r="X53" s="46" t="s">
        <v>51</v>
      </c>
      <c r="Y53" s="46" t="s">
        <v>51</v>
      </c>
      <c r="Z53" s="56" t="s">
        <v>51</v>
      </c>
      <c r="AA53" s="15" t="s">
        <v>196</v>
      </c>
      <c r="AB53" s="15" t="s">
        <v>51</v>
      </c>
    </row>
    <row r="54" spans="1:28" ht="90" x14ac:dyDescent="0.25">
      <c r="A54" s="48" t="s">
        <v>108</v>
      </c>
      <c r="B54" s="113" t="s">
        <v>109</v>
      </c>
      <c r="C54" s="113" t="s">
        <v>182</v>
      </c>
      <c r="D54" s="113" t="s">
        <v>199</v>
      </c>
      <c r="E54" s="114" t="s">
        <v>42</v>
      </c>
      <c r="F54" s="15" t="s">
        <v>112</v>
      </c>
      <c r="G54" s="15" t="s">
        <v>113</v>
      </c>
      <c r="H54" s="15" t="s">
        <v>200</v>
      </c>
      <c r="I54" s="15" t="s">
        <v>115</v>
      </c>
      <c r="J54" s="15" t="s">
        <v>116</v>
      </c>
      <c r="K54" s="15" t="s">
        <v>116</v>
      </c>
      <c r="L54" s="15" t="s">
        <v>117</v>
      </c>
      <c r="M54" s="46">
        <v>2</v>
      </c>
      <c r="N54" s="15">
        <v>2</v>
      </c>
      <c r="O54" s="15">
        <f t="shared" si="17"/>
        <v>4</v>
      </c>
      <c r="P54" s="15" t="str">
        <f t="shared" si="1"/>
        <v>BAJO</v>
      </c>
      <c r="Q54" s="46">
        <v>10</v>
      </c>
      <c r="R54" s="15">
        <f t="shared" si="18"/>
        <v>40</v>
      </c>
      <c r="S54" s="15" t="str">
        <f t="shared" si="19"/>
        <v>III</v>
      </c>
      <c r="T54" s="15" t="str">
        <f t="shared" si="20"/>
        <v>MEJORABLE</v>
      </c>
      <c r="U54" s="46">
        <v>8</v>
      </c>
      <c r="V54" s="15" t="s">
        <v>118</v>
      </c>
      <c r="W54" s="46" t="s">
        <v>42</v>
      </c>
      <c r="X54" s="46" t="s">
        <v>51</v>
      </c>
      <c r="Y54" s="46" t="s">
        <v>51</v>
      </c>
      <c r="Z54" s="56" t="s">
        <v>119</v>
      </c>
      <c r="AA54" s="15" t="s">
        <v>120</v>
      </c>
      <c r="AB54" s="15" t="s">
        <v>121</v>
      </c>
    </row>
    <row r="55" spans="1:28" ht="240" x14ac:dyDescent="0.25">
      <c r="A55" s="48" t="s">
        <v>108</v>
      </c>
      <c r="B55" s="113" t="s">
        <v>109</v>
      </c>
      <c r="C55" s="113" t="s">
        <v>182</v>
      </c>
      <c r="D55" s="113" t="s">
        <v>199</v>
      </c>
      <c r="E55" s="114" t="s">
        <v>42</v>
      </c>
      <c r="F55" s="15" t="s">
        <v>122</v>
      </c>
      <c r="G55" s="15" t="s">
        <v>113</v>
      </c>
      <c r="H55" s="15" t="s">
        <v>123</v>
      </c>
      <c r="I55" s="15" t="s">
        <v>124</v>
      </c>
      <c r="J55" s="15" t="s">
        <v>116</v>
      </c>
      <c r="K55" s="15" t="s">
        <v>116</v>
      </c>
      <c r="L55" s="15" t="s">
        <v>125</v>
      </c>
      <c r="M55" s="46">
        <v>2</v>
      </c>
      <c r="N55" s="15">
        <v>3</v>
      </c>
      <c r="O55" s="15">
        <f t="shared" si="17"/>
        <v>6</v>
      </c>
      <c r="P55" s="15" t="str">
        <f t="shared" si="1"/>
        <v>MEDIO</v>
      </c>
      <c r="Q55" s="46">
        <v>10</v>
      </c>
      <c r="R55" s="15">
        <f t="shared" si="18"/>
        <v>60</v>
      </c>
      <c r="S55" s="15" t="str">
        <f t="shared" si="19"/>
        <v>III</v>
      </c>
      <c r="T55" s="15" t="str">
        <f t="shared" si="20"/>
        <v>MEJORABLE</v>
      </c>
      <c r="U55" s="46">
        <v>8</v>
      </c>
      <c r="V55" s="15" t="s">
        <v>126</v>
      </c>
      <c r="W55" s="46" t="s">
        <v>42</v>
      </c>
      <c r="X55" s="46" t="s">
        <v>51</v>
      </c>
      <c r="Y55" s="46" t="s">
        <v>51</v>
      </c>
      <c r="Z55" s="56" t="s">
        <v>51</v>
      </c>
      <c r="AA55" s="56" t="s">
        <v>127</v>
      </c>
      <c r="AB55" s="15" t="s">
        <v>128</v>
      </c>
    </row>
    <row r="56" spans="1:28" ht="114" x14ac:dyDescent="0.25">
      <c r="A56" s="48" t="s">
        <v>108</v>
      </c>
      <c r="B56" s="113" t="s">
        <v>109</v>
      </c>
      <c r="C56" s="113" t="s">
        <v>182</v>
      </c>
      <c r="D56" s="113" t="s">
        <v>199</v>
      </c>
      <c r="E56" s="114" t="s">
        <v>42</v>
      </c>
      <c r="F56" s="15" t="s">
        <v>129</v>
      </c>
      <c r="G56" s="15" t="s">
        <v>113</v>
      </c>
      <c r="H56" s="15" t="s">
        <v>130</v>
      </c>
      <c r="I56" s="15" t="s">
        <v>131</v>
      </c>
      <c r="J56" s="15" t="s">
        <v>116</v>
      </c>
      <c r="K56" s="15" t="s">
        <v>116</v>
      </c>
      <c r="L56" s="15" t="s">
        <v>132</v>
      </c>
      <c r="M56" s="46">
        <v>2</v>
      </c>
      <c r="N56" s="15">
        <v>3</v>
      </c>
      <c r="O56" s="15">
        <f t="shared" si="17"/>
        <v>6</v>
      </c>
      <c r="P56" s="15" t="str">
        <f t="shared" si="1"/>
        <v>MEDIO</v>
      </c>
      <c r="Q56" s="46">
        <v>10</v>
      </c>
      <c r="R56" s="15">
        <f t="shared" si="18"/>
        <v>60</v>
      </c>
      <c r="S56" s="15" t="str">
        <f t="shared" si="19"/>
        <v>III</v>
      </c>
      <c r="T56" s="15" t="str">
        <f t="shared" si="20"/>
        <v>MEJORABLE</v>
      </c>
      <c r="U56" s="46">
        <v>8</v>
      </c>
      <c r="V56" s="15" t="s">
        <v>126</v>
      </c>
      <c r="W56" s="46" t="s">
        <v>42</v>
      </c>
      <c r="X56" s="46" t="s">
        <v>51</v>
      </c>
      <c r="Y56" s="46" t="s">
        <v>51</v>
      </c>
      <c r="Z56" s="56" t="s">
        <v>51</v>
      </c>
      <c r="AA56" s="56" t="s">
        <v>133</v>
      </c>
      <c r="AB56" s="15" t="s">
        <v>134</v>
      </c>
    </row>
    <row r="57" spans="1:28" ht="81" x14ac:dyDescent="0.25">
      <c r="A57" s="48" t="s">
        <v>108</v>
      </c>
      <c r="B57" s="113" t="s">
        <v>109</v>
      </c>
      <c r="C57" s="113" t="s">
        <v>182</v>
      </c>
      <c r="D57" s="113" t="s">
        <v>199</v>
      </c>
      <c r="E57" s="114" t="s">
        <v>42</v>
      </c>
      <c r="F57" s="15" t="s">
        <v>184</v>
      </c>
      <c r="G57" s="15" t="s">
        <v>168</v>
      </c>
      <c r="H57" s="14" t="s">
        <v>185</v>
      </c>
      <c r="I57" s="15" t="s">
        <v>170</v>
      </c>
      <c r="J57" s="15" t="s">
        <v>116</v>
      </c>
      <c r="K57" s="15" t="s">
        <v>116</v>
      </c>
      <c r="L57" s="15" t="s">
        <v>116</v>
      </c>
      <c r="M57" s="46">
        <v>2</v>
      </c>
      <c r="N57" s="15">
        <v>2</v>
      </c>
      <c r="O57" s="15">
        <f t="shared" si="17"/>
        <v>4</v>
      </c>
      <c r="P57" s="15" t="str">
        <f t="shared" si="1"/>
        <v>BAJO</v>
      </c>
      <c r="Q57" s="46">
        <v>10</v>
      </c>
      <c r="R57" s="15">
        <f t="shared" si="18"/>
        <v>40</v>
      </c>
      <c r="S57" s="15" t="str">
        <f t="shared" si="19"/>
        <v>III</v>
      </c>
      <c r="T57" s="15" t="str">
        <f t="shared" si="20"/>
        <v>MEJORABLE</v>
      </c>
      <c r="U57" s="46">
        <v>8</v>
      </c>
      <c r="V57" s="15" t="s">
        <v>170</v>
      </c>
      <c r="W57" s="46" t="s">
        <v>42</v>
      </c>
      <c r="X57" s="46" t="s">
        <v>51</v>
      </c>
      <c r="Y57" s="46" t="s">
        <v>51</v>
      </c>
      <c r="Z57" s="56" t="s">
        <v>51</v>
      </c>
      <c r="AA57" s="15" t="s">
        <v>171</v>
      </c>
      <c r="AB57" s="15" t="s">
        <v>186</v>
      </c>
    </row>
    <row r="58" spans="1:28" ht="199.5" x14ac:dyDescent="0.25">
      <c r="A58" s="48" t="s">
        <v>108</v>
      </c>
      <c r="B58" s="113" t="s">
        <v>109</v>
      </c>
      <c r="C58" s="113" t="s">
        <v>182</v>
      </c>
      <c r="D58" s="113" t="s">
        <v>199</v>
      </c>
      <c r="E58" s="114" t="s">
        <v>42</v>
      </c>
      <c r="F58" s="15" t="s">
        <v>142</v>
      </c>
      <c r="G58" s="15" t="s">
        <v>136</v>
      </c>
      <c r="H58" s="15" t="s">
        <v>143</v>
      </c>
      <c r="I58" s="15" t="s">
        <v>144</v>
      </c>
      <c r="J58" s="15" t="s">
        <v>116</v>
      </c>
      <c r="K58" s="15" t="s">
        <v>116</v>
      </c>
      <c r="L58" s="15" t="s">
        <v>116</v>
      </c>
      <c r="M58" s="46">
        <v>4</v>
      </c>
      <c r="N58" s="15">
        <v>2</v>
      </c>
      <c r="O58" s="15">
        <f t="shared" si="17"/>
        <v>8</v>
      </c>
      <c r="P58" s="15" t="str">
        <f t="shared" si="1"/>
        <v>MEDIO</v>
      </c>
      <c r="Q58" s="46">
        <v>15</v>
      </c>
      <c r="R58" s="15">
        <f t="shared" si="18"/>
        <v>120</v>
      </c>
      <c r="S58" s="15" t="str">
        <f t="shared" si="19"/>
        <v>III</v>
      </c>
      <c r="T58" s="15" t="str">
        <f t="shared" si="20"/>
        <v>MEJORABLE</v>
      </c>
      <c r="U58" s="46">
        <v>8</v>
      </c>
      <c r="V58" s="15" t="s">
        <v>145</v>
      </c>
      <c r="W58" s="46" t="s">
        <v>42</v>
      </c>
      <c r="X58" s="46" t="s">
        <v>51</v>
      </c>
      <c r="Y58" s="46" t="s">
        <v>51</v>
      </c>
      <c r="Z58" s="56" t="s">
        <v>51</v>
      </c>
      <c r="AA58" s="56" t="s">
        <v>146</v>
      </c>
      <c r="AB58" s="15" t="s">
        <v>51</v>
      </c>
    </row>
    <row r="59" spans="1:28" ht="128.25" x14ac:dyDescent="0.25">
      <c r="A59" s="48" t="s">
        <v>108</v>
      </c>
      <c r="B59" s="113" t="s">
        <v>109</v>
      </c>
      <c r="C59" s="113" t="s">
        <v>182</v>
      </c>
      <c r="D59" s="113" t="s">
        <v>199</v>
      </c>
      <c r="E59" s="114" t="s">
        <v>42</v>
      </c>
      <c r="F59" s="15" t="s">
        <v>147</v>
      </c>
      <c r="G59" s="15" t="s">
        <v>148</v>
      </c>
      <c r="H59" s="15" t="s">
        <v>114</v>
      </c>
      <c r="I59" s="15" t="s">
        <v>149</v>
      </c>
      <c r="J59" s="15" t="s">
        <v>116</v>
      </c>
      <c r="K59" s="15" t="s">
        <v>116</v>
      </c>
      <c r="L59" s="15" t="s">
        <v>191</v>
      </c>
      <c r="M59" s="46">
        <v>3</v>
      </c>
      <c r="N59" s="15">
        <v>3</v>
      </c>
      <c r="O59" s="15">
        <f>M59*N59</f>
        <v>9</v>
      </c>
      <c r="P59" s="15" t="str">
        <f t="shared" si="1"/>
        <v>MEDIO</v>
      </c>
      <c r="Q59" s="46">
        <v>100</v>
      </c>
      <c r="R59" s="15">
        <f>O59*Q59</f>
        <v>900</v>
      </c>
      <c r="S59" s="15" t="str">
        <f>IF((R59)&lt;=20,"IV",IF(R59&lt;=120,"III",IF(R59&lt;=500,"II",IF(R59&lt;=4000,"I"))))</f>
        <v>I</v>
      </c>
      <c r="T59" s="15" t="str">
        <f>IF((R59)&lt;=20,"ACEPTABLE",IF(R59&lt;=120,"MEJORABLE",IF(R59&lt;=500,"NO ACEPTABLE, O ACEPTABLE CON CONTROL",IF(R59&lt;=4000,"NO ACEPTABLE"))))</f>
        <v>NO ACEPTABLE</v>
      </c>
      <c r="U59" s="46">
        <v>8</v>
      </c>
      <c r="V59" s="15" t="s">
        <v>151</v>
      </c>
      <c r="W59" s="46" t="s">
        <v>42</v>
      </c>
      <c r="X59" s="46" t="s">
        <v>51</v>
      </c>
      <c r="Y59" s="46" t="s">
        <v>51</v>
      </c>
      <c r="Z59" s="56" t="s">
        <v>51</v>
      </c>
      <c r="AA59" s="56" t="s">
        <v>152</v>
      </c>
      <c r="AB59" s="15" t="s">
        <v>153</v>
      </c>
    </row>
    <row r="60" spans="1:28" ht="142.5" x14ac:dyDescent="0.25">
      <c r="A60" s="48" t="s">
        <v>108</v>
      </c>
      <c r="B60" s="113" t="s">
        <v>109</v>
      </c>
      <c r="C60" s="113" t="s">
        <v>182</v>
      </c>
      <c r="D60" s="113" t="s">
        <v>199</v>
      </c>
      <c r="E60" s="114" t="s">
        <v>42</v>
      </c>
      <c r="F60" s="15" t="s">
        <v>201</v>
      </c>
      <c r="G60" s="15" t="s">
        <v>148</v>
      </c>
      <c r="H60" s="15" t="s">
        <v>202</v>
      </c>
      <c r="I60" s="15" t="s">
        <v>203</v>
      </c>
      <c r="J60" s="15" t="s">
        <v>116</v>
      </c>
      <c r="K60" s="15" t="s">
        <v>116</v>
      </c>
      <c r="L60" s="15" t="s">
        <v>116</v>
      </c>
      <c r="M60" s="46">
        <v>2</v>
      </c>
      <c r="N60" s="15">
        <v>3</v>
      </c>
      <c r="O60" s="15">
        <f t="shared" ref="O60:O74" si="21">M60*N60</f>
        <v>6</v>
      </c>
      <c r="P60" s="15" t="str">
        <f t="shared" si="1"/>
        <v>MEDIO</v>
      </c>
      <c r="Q60" s="46">
        <v>25</v>
      </c>
      <c r="R60" s="15">
        <f t="shared" ref="R60:R74" si="22">O60*Q60</f>
        <v>150</v>
      </c>
      <c r="S60" s="15" t="str">
        <f t="shared" ref="S60:S74" si="23">IF((R60)&lt;=20,"IV",IF(R60&lt;=120,"III",IF(R60&lt;=500,"II",IF(R60&lt;=4000,"I"))))</f>
        <v>II</v>
      </c>
      <c r="T60" s="15" t="str">
        <f t="shared" ref="T60:T74" si="24">IF((R60)&lt;=20,"ACEPTABLE",IF(R60&lt;=120,"MEJORABLE",IF(R60&lt;=500,"NO ACEPTABLE, O ACEPTABLE CON CONTROL",IF(R60&lt;=4000,"NO ACEPTABLE"))))</f>
        <v>NO ACEPTABLE, O ACEPTABLE CON CONTROL</v>
      </c>
      <c r="U60" s="46">
        <v>8</v>
      </c>
      <c r="V60" s="15" t="s">
        <v>203</v>
      </c>
      <c r="W60" s="46" t="s">
        <v>42</v>
      </c>
      <c r="X60" s="46" t="s">
        <v>51</v>
      </c>
      <c r="Y60" s="46" t="s">
        <v>51</v>
      </c>
      <c r="Z60" s="46" t="s">
        <v>51</v>
      </c>
      <c r="AA60" s="15" t="s">
        <v>204</v>
      </c>
      <c r="AB60" s="15" t="s">
        <v>205</v>
      </c>
    </row>
    <row r="61" spans="1:28" ht="242.25" x14ac:dyDescent="0.25">
      <c r="A61" s="48" t="s">
        <v>108</v>
      </c>
      <c r="B61" s="113" t="s">
        <v>109</v>
      </c>
      <c r="C61" s="113" t="s">
        <v>182</v>
      </c>
      <c r="D61" s="113" t="s">
        <v>206</v>
      </c>
      <c r="E61" s="114" t="s">
        <v>42</v>
      </c>
      <c r="F61" s="15" t="s">
        <v>112</v>
      </c>
      <c r="G61" s="15" t="s">
        <v>113</v>
      </c>
      <c r="H61" s="15" t="s">
        <v>207</v>
      </c>
      <c r="I61" s="15" t="s">
        <v>115</v>
      </c>
      <c r="J61" s="15" t="s">
        <v>116</v>
      </c>
      <c r="K61" s="15" t="s">
        <v>116</v>
      </c>
      <c r="L61" s="15" t="s">
        <v>117</v>
      </c>
      <c r="M61" s="46">
        <v>2</v>
      </c>
      <c r="N61" s="15">
        <v>2</v>
      </c>
      <c r="O61" s="15">
        <f t="shared" si="21"/>
        <v>4</v>
      </c>
      <c r="P61" s="15" t="str">
        <f t="shared" si="1"/>
        <v>BAJO</v>
      </c>
      <c r="Q61" s="46">
        <v>10</v>
      </c>
      <c r="R61" s="15">
        <f t="shared" si="22"/>
        <v>40</v>
      </c>
      <c r="S61" s="15" t="str">
        <f t="shared" si="23"/>
        <v>III</v>
      </c>
      <c r="T61" s="15" t="str">
        <f t="shared" si="24"/>
        <v>MEJORABLE</v>
      </c>
      <c r="U61" s="46">
        <v>8</v>
      </c>
      <c r="V61" s="15" t="s">
        <v>118</v>
      </c>
      <c r="W61" s="46" t="s">
        <v>42</v>
      </c>
      <c r="X61" s="46" t="s">
        <v>51</v>
      </c>
      <c r="Y61" s="46" t="s">
        <v>51</v>
      </c>
      <c r="Z61" s="56" t="s">
        <v>51</v>
      </c>
      <c r="AA61" s="15" t="s">
        <v>208</v>
      </c>
      <c r="AB61" s="15" t="s">
        <v>121</v>
      </c>
    </row>
    <row r="62" spans="1:28" ht="240" x14ac:dyDescent="0.25">
      <c r="A62" s="48" t="s">
        <v>108</v>
      </c>
      <c r="B62" s="113" t="s">
        <v>109</v>
      </c>
      <c r="C62" s="113" t="s">
        <v>182</v>
      </c>
      <c r="D62" s="113" t="s">
        <v>206</v>
      </c>
      <c r="E62" s="114" t="s">
        <v>42</v>
      </c>
      <c r="F62" s="15" t="s">
        <v>122</v>
      </c>
      <c r="G62" s="15" t="s">
        <v>113</v>
      </c>
      <c r="H62" s="15" t="s">
        <v>123</v>
      </c>
      <c r="I62" s="15" t="s">
        <v>124</v>
      </c>
      <c r="J62" s="15" t="s">
        <v>116</v>
      </c>
      <c r="K62" s="15" t="s">
        <v>116</v>
      </c>
      <c r="L62" s="15" t="s">
        <v>125</v>
      </c>
      <c r="M62" s="46">
        <v>2</v>
      </c>
      <c r="N62" s="15">
        <v>3</v>
      </c>
      <c r="O62" s="15">
        <f t="shared" si="21"/>
        <v>6</v>
      </c>
      <c r="P62" s="15" t="str">
        <f t="shared" si="1"/>
        <v>MEDIO</v>
      </c>
      <c r="Q62" s="46">
        <v>10</v>
      </c>
      <c r="R62" s="15">
        <f t="shared" si="22"/>
        <v>60</v>
      </c>
      <c r="S62" s="15" t="str">
        <f t="shared" si="23"/>
        <v>III</v>
      </c>
      <c r="T62" s="15" t="str">
        <f t="shared" si="24"/>
        <v>MEJORABLE</v>
      </c>
      <c r="U62" s="46">
        <v>8</v>
      </c>
      <c r="V62" s="15" t="s">
        <v>126</v>
      </c>
      <c r="W62" s="46" t="s">
        <v>42</v>
      </c>
      <c r="X62" s="46" t="s">
        <v>51</v>
      </c>
      <c r="Y62" s="46" t="s">
        <v>51</v>
      </c>
      <c r="Z62" s="56" t="s">
        <v>51</v>
      </c>
      <c r="AA62" s="56" t="s">
        <v>127</v>
      </c>
      <c r="AB62" s="15" t="s">
        <v>134</v>
      </c>
    </row>
    <row r="63" spans="1:28" ht="120" x14ac:dyDescent="0.25">
      <c r="A63" s="48" t="s">
        <v>108</v>
      </c>
      <c r="B63" s="113" t="s">
        <v>109</v>
      </c>
      <c r="C63" s="113" t="s">
        <v>182</v>
      </c>
      <c r="D63" s="113" t="s">
        <v>206</v>
      </c>
      <c r="E63" s="114" t="s">
        <v>42</v>
      </c>
      <c r="F63" s="15" t="s">
        <v>129</v>
      </c>
      <c r="G63" s="15" t="s">
        <v>113</v>
      </c>
      <c r="H63" s="15" t="s">
        <v>130</v>
      </c>
      <c r="I63" s="15" t="s">
        <v>131</v>
      </c>
      <c r="J63" s="15" t="s">
        <v>116</v>
      </c>
      <c r="K63" s="15" t="s">
        <v>116</v>
      </c>
      <c r="L63" s="15" t="s">
        <v>132</v>
      </c>
      <c r="M63" s="46">
        <v>2</v>
      </c>
      <c r="N63" s="15">
        <v>3</v>
      </c>
      <c r="O63" s="15">
        <f t="shared" si="21"/>
        <v>6</v>
      </c>
      <c r="P63" s="15" t="str">
        <f t="shared" si="1"/>
        <v>MEDIO</v>
      </c>
      <c r="Q63" s="46">
        <v>10</v>
      </c>
      <c r="R63" s="15">
        <f t="shared" si="22"/>
        <v>60</v>
      </c>
      <c r="S63" s="15" t="str">
        <f t="shared" si="23"/>
        <v>III</v>
      </c>
      <c r="T63" s="15" t="str">
        <f t="shared" si="24"/>
        <v>MEJORABLE</v>
      </c>
      <c r="U63" s="46">
        <v>8</v>
      </c>
      <c r="V63" s="15" t="s">
        <v>126</v>
      </c>
      <c r="W63" s="46" t="s">
        <v>42</v>
      </c>
      <c r="X63" s="46" t="s">
        <v>51</v>
      </c>
      <c r="Y63" s="46" t="s">
        <v>51</v>
      </c>
      <c r="Z63" s="56" t="s">
        <v>51</v>
      </c>
      <c r="AA63" s="56" t="s">
        <v>209</v>
      </c>
      <c r="AB63" s="15" t="s">
        <v>134</v>
      </c>
    </row>
    <row r="64" spans="1:28" ht="81" x14ac:dyDescent="0.25">
      <c r="A64" s="48" t="s">
        <v>108</v>
      </c>
      <c r="B64" s="113" t="s">
        <v>109</v>
      </c>
      <c r="C64" s="113" t="s">
        <v>182</v>
      </c>
      <c r="D64" s="113" t="s">
        <v>206</v>
      </c>
      <c r="E64" s="114" t="s">
        <v>42</v>
      </c>
      <c r="F64" s="15" t="s">
        <v>184</v>
      </c>
      <c r="G64" s="15" t="s">
        <v>168</v>
      </c>
      <c r="H64" s="14" t="s">
        <v>210</v>
      </c>
      <c r="I64" s="15" t="s">
        <v>170</v>
      </c>
      <c r="J64" s="15" t="s">
        <v>116</v>
      </c>
      <c r="K64" s="15" t="s">
        <v>116</v>
      </c>
      <c r="L64" s="15" t="s">
        <v>116</v>
      </c>
      <c r="M64" s="46">
        <v>2</v>
      </c>
      <c r="N64" s="15">
        <v>2</v>
      </c>
      <c r="O64" s="15">
        <f t="shared" si="21"/>
        <v>4</v>
      </c>
      <c r="P64" s="15" t="str">
        <f t="shared" si="1"/>
        <v>BAJO</v>
      </c>
      <c r="Q64" s="46">
        <v>10</v>
      </c>
      <c r="R64" s="15">
        <f t="shared" si="22"/>
        <v>40</v>
      </c>
      <c r="S64" s="15" t="str">
        <f t="shared" si="23"/>
        <v>III</v>
      </c>
      <c r="T64" s="15" t="str">
        <f t="shared" si="24"/>
        <v>MEJORABLE</v>
      </c>
      <c r="U64" s="46">
        <v>8</v>
      </c>
      <c r="V64" s="15" t="s">
        <v>170</v>
      </c>
      <c r="W64" s="46" t="s">
        <v>42</v>
      </c>
      <c r="X64" s="46" t="s">
        <v>51</v>
      </c>
      <c r="Y64" s="46" t="s">
        <v>51</v>
      </c>
      <c r="Z64" s="56" t="s">
        <v>51</v>
      </c>
      <c r="AA64" s="15" t="s">
        <v>211</v>
      </c>
      <c r="AB64" s="15" t="s">
        <v>186</v>
      </c>
    </row>
    <row r="65" spans="1:28" ht="199.5" x14ac:dyDescent="0.25">
      <c r="A65" s="48" t="s">
        <v>108</v>
      </c>
      <c r="B65" s="113" t="s">
        <v>109</v>
      </c>
      <c r="C65" s="113" t="s">
        <v>182</v>
      </c>
      <c r="D65" s="113" t="s">
        <v>206</v>
      </c>
      <c r="E65" s="114" t="s">
        <v>42</v>
      </c>
      <c r="F65" s="15" t="s">
        <v>142</v>
      </c>
      <c r="G65" s="15" t="s">
        <v>136</v>
      </c>
      <c r="H65" s="15" t="s">
        <v>212</v>
      </c>
      <c r="I65" s="15" t="s">
        <v>144</v>
      </c>
      <c r="J65" s="15" t="s">
        <v>116</v>
      </c>
      <c r="K65" s="15" t="s">
        <v>116</v>
      </c>
      <c r="L65" s="15" t="s">
        <v>116</v>
      </c>
      <c r="M65" s="46">
        <v>4</v>
      </c>
      <c r="N65" s="15">
        <v>3</v>
      </c>
      <c r="O65" s="15">
        <f t="shared" si="21"/>
        <v>12</v>
      </c>
      <c r="P65" s="15" t="str">
        <f t="shared" si="1"/>
        <v>ALTO</v>
      </c>
      <c r="Q65" s="46">
        <v>14</v>
      </c>
      <c r="R65" s="15">
        <f t="shared" si="22"/>
        <v>168</v>
      </c>
      <c r="S65" s="15" t="str">
        <f t="shared" si="23"/>
        <v>II</v>
      </c>
      <c r="T65" s="15" t="str">
        <f t="shared" si="24"/>
        <v>NO ACEPTABLE, O ACEPTABLE CON CONTROL</v>
      </c>
      <c r="U65" s="46">
        <v>8</v>
      </c>
      <c r="V65" s="15" t="s">
        <v>145</v>
      </c>
      <c r="W65" s="46" t="s">
        <v>42</v>
      </c>
      <c r="X65" s="46" t="s">
        <v>51</v>
      </c>
      <c r="Y65" s="46" t="s">
        <v>51</v>
      </c>
      <c r="Z65" s="56" t="s">
        <v>51</v>
      </c>
      <c r="AA65" s="56" t="s">
        <v>146</v>
      </c>
      <c r="AB65" s="15" t="s">
        <v>51</v>
      </c>
    </row>
    <row r="66" spans="1:28" ht="228" x14ac:dyDescent="0.25">
      <c r="A66" s="48" t="s">
        <v>108</v>
      </c>
      <c r="B66" s="113" t="s">
        <v>109</v>
      </c>
      <c r="C66" s="113" t="s">
        <v>182</v>
      </c>
      <c r="D66" s="113" t="s">
        <v>206</v>
      </c>
      <c r="E66" s="114" t="s">
        <v>42</v>
      </c>
      <c r="F66" s="15" t="s">
        <v>213</v>
      </c>
      <c r="G66" s="15" t="s">
        <v>148</v>
      </c>
      <c r="H66" s="15" t="s">
        <v>214</v>
      </c>
      <c r="I66" s="15" t="s">
        <v>215</v>
      </c>
      <c r="J66" s="15" t="s">
        <v>51</v>
      </c>
      <c r="K66" s="15" t="s">
        <v>51</v>
      </c>
      <c r="L66" s="15" t="s">
        <v>42</v>
      </c>
      <c r="M66" s="46">
        <v>3</v>
      </c>
      <c r="N66" s="15">
        <v>3</v>
      </c>
      <c r="O66" s="15">
        <f t="shared" si="21"/>
        <v>9</v>
      </c>
      <c r="P66" s="15" t="str">
        <f t="shared" si="1"/>
        <v>MEDIO</v>
      </c>
      <c r="Q66" s="46">
        <v>30</v>
      </c>
      <c r="R66" s="15">
        <f t="shared" si="22"/>
        <v>270</v>
      </c>
      <c r="S66" s="15" t="str">
        <f t="shared" si="23"/>
        <v>II</v>
      </c>
      <c r="T66" s="15" t="str">
        <f t="shared" si="24"/>
        <v>NO ACEPTABLE, O ACEPTABLE CON CONTROL</v>
      </c>
      <c r="U66" s="46">
        <v>8</v>
      </c>
      <c r="V66" s="15" t="s">
        <v>179</v>
      </c>
      <c r="W66" s="46" t="s">
        <v>42</v>
      </c>
      <c r="X66" s="46" t="s">
        <v>51</v>
      </c>
      <c r="Y66" s="46" t="s">
        <v>51</v>
      </c>
      <c r="Z66" s="56" t="s">
        <v>51</v>
      </c>
      <c r="AA66" s="56" t="s">
        <v>216</v>
      </c>
      <c r="AB66" s="15" t="s">
        <v>217</v>
      </c>
    </row>
    <row r="67" spans="1:28" ht="156.75" x14ac:dyDescent="0.25">
      <c r="A67" s="48" t="s">
        <v>108</v>
      </c>
      <c r="B67" s="113" t="s">
        <v>109</v>
      </c>
      <c r="C67" s="113" t="s">
        <v>182</v>
      </c>
      <c r="D67" s="113" t="s">
        <v>206</v>
      </c>
      <c r="E67" s="114" t="s">
        <v>42</v>
      </c>
      <c r="F67" s="15" t="s">
        <v>192</v>
      </c>
      <c r="G67" s="15" t="s">
        <v>193</v>
      </c>
      <c r="H67" s="15" t="s">
        <v>194</v>
      </c>
      <c r="I67" s="15" t="s">
        <v>195</v>
      </c>
      <c r="J67" s="15" t="s">
        <v>51</v>
      </c>
      <c r="K67" s="15" t="s">
        <v>51</v>
      </c>
      <c r="L67" s="15" t="s">
        <v>42</v>
      </c>
      <c r="M67" s="46">
        <v>4</v>
      </c>
      <c r="N67" s="15">
        <v>2</v>
      </c>
      <c r="O67" s="15">
        <f t="shared" si="21"/>
        <v>8</v>
      </c>
      <c r="P67" s="15" t="str">
        <f t="shared" si="1"/>
        <v>MEDIO</v>
      </c>
      <c r="Q67" s="46">
        <v>25</v>
      </c>
      <c r="R67" s="15">
        <f t="shared" si="22"/>
        <v>200</v>
      </c>
      <c r="S67" s="15" t="str">
        <f t="shared" si="23"/>
        <v>II</v>
      </c>
      <c r="T67" s="15" t="str">
        <f t="shared" si="24"/>
        <v>NO ACEPTABLE, O ACEPTABLE CON CONTROL</v>
      </c>
      <c r="U67" s="46">
        <v>8</v>
      </c>
      <c r="V67" s="15" t="s">
        <v>179</v>
      </c>
      <c r="W67" s="46" t="s">
        <v>42</v>
      </c>
      <c r="X67" s="46" t="s">
        <v>51</v>
      </c>
      <c r="Y67" s="46" t="s">
        <v>51</v>
      </c>
      <c r="Z67" s="56" t="s">
        <v>51</v>
      </c>
      <c r="AA67" s="15" t="s">
        <v>196</v>
      </c>
      <c r="AB67" s="15" t="s">
        <v>51</v>
      </c>
    </row>
    <row r="68" spans="1:28" ht="242.25" x14ac:dyDescent="0.25">
      <c r="A68" s="48" t="s">
        <v>108</v>
      </c>
      <c r="B68" s="113" t="s">
        <v>109</v>
      </c>
      <c r="C68" s="113" t="s">
        <v>182</v>
      </c>
      <c r="D68" s="48" t="s">
        <v>218</v>
      </c>
      <c r="E68" s="114" t="s">
        <v>42</v>
      </c>
      <c r="F68" s="15" t="s">
        <v>112</v>
      </c>
      <c r="G68" s="15" t="s">
        <v>113</v>
      </c>
      <c r="H68" s="15" t="s">
        <v>207</v>
      </c>
      <c r="I68" s="15" t="s">
        <v>115</v>
      </c>
      <c r="J68" s="15" t="s">
        <v>116</v>
      </c>
      <c r="K68" s="15" t="s">
        <v>116</v>
      </c>
      <c r="L68" s="15" t="s">
        <v>117</v>
      </c>
      <c r="M68" s="46">
        <v>2</v>
      </c>
      <c r="N68" s="15">
        <v>2</v>
      </c>
      <c r="O68" s="15">
        <f t="shared" si="21"/>
        <v>4</v>
      </c>
      <c r="P68" s="15" t="str">
        <f t="shared" ref="P68:P74" si="25">IF(O68&gt;=24,"MUY ALTO",IF(O68&gt;9,"ALTO",IF(O68&gt;=6,"MEDIO",IF(O68&gt;=2,"BAJO"))))</f>
        <v>BAJO</v>
      </c>
      <c r="Q68" s="46">
        <v>10</v>
      </c>
      <c r="R68" s="15">
        <f t="shared" si="22"/>
        <v>40</v>
      </c>
      <c r="S68" s="15" t="str">
        <f t="shared" si="23"/>
        <v>III</v>
      </c>
      <c r="T68" s="15" t="str">
        <f t="shared" si="24"/>
        <v>MEJORABLE</v>
      </c>
      <c r="U68" s="46">
        <v>8</v>
      </c>
      <c r="V68" s="15" t="s">
        <v>118</v>
      </c>
      <c r="W68" s="46" t="s">
        <v>42</v>
      </c>
      <c r="X68" s="46" t="s">
        <v>51</v>
      </c>
      <c r="Y68" s="46" t="s">
        <v>51</v>
      </c>
      <c r="Z68" s="56" t="s">
        <v>51</v>
      </c>
      <c r="AA68" s="15" t="s">
        <v>208</v>
      </c>
      <c r="AB68" s="15" t="s">
        <v>121</v>
      </c>
    </row>
    <row r="69" spans="1:28" ht="240" x14ac:dyDescent="0.25">
      <c r="A69" s="48" t="s">
        <v>108</v>
      </c>
      <c r="B69" s="113" t="s">
        <v>109</v>
      </c>
      <c r="C69" s="113" t="s">
        <v>182</v>
      </c>
      <c r="D69" s="48" t="s">
        <v>218</v>
      </c>
      <c r="E69" s="114" t="s">
        <v>42</v>
      </c>
      <c r="F69" s="15" t="s">
        <v>122</v>
      </c>
      <c r="G69" s="15" t="s">
        <v>113</v>
      </c>
      <c r="H69" s="15" t="s">
        <v>123</v>
      </c>
      <c r="I69" s="15" t="s">
        <v>124</v>
      </c>
      <c r="J69" s="15" t="s">
        <v>116</v>
      </c>
      <c r="K69" s="15" t="s">
        <v>116</v>
      </c>
      <c r="L69" s="15" t="s">
        <v>125</v>
      </c>
      <c r="M69" s="46">
        <v>2</v>
      </c>
      <c r="N69" s="15">
        <v>3</v>
      </c>
      <c r="O69" s="15">
        <f t="shared" si="21"/>
        <v>6</v>
      </c>
      <c r="P69" s="15" t="str">
        <f t="shared" si="25"/>
        <v>MEDIO</v>
      </c>
      <c r="Q69" s="46">
        <v>10</v>
      </c>
      <c r="R69" s="15">
        <f t="shared" si="22"/>
        <v>60</v>
      </c>
      <c r="S69" s="15" t="str">
        <f t="shared" si="23"/>
        <v>III</v>
      </c>
      <c r="T69" s="15" t="str">
        <f t="shared" si="24"/>
        <v>MEJORABLE</v>
      </c>
      <c r="U69" s="46">
        <v>8</v>
      </c>
      <c r="V69" s="15" t="s">
        <v>126</v>
      </c>
      <c r="W69" s="46" t="s">
        <v>42</v>
      </c>
      <c r="X69" s="46" t="s">
        <v>51</v>
      </c>
      <c r="Y69" s="46" t="s">
        <v>51</v>
      </c>
      <c r="Z69" s="56" t="s">
        <v>51</v>
      </c>
      <c r="AA69" s="56" t="s">
        <v>127</v>
      </c>
      <c r="AB69" s="15" t="s">
        <v>134</v>
      </c>
    </row>
    <row r="70" spans="1:28" ht="120" x14ac:dyDescent="0.25">
      <c r="A70" s="48" t="s">
        <v>108</v>
      </c>
      <c r="B70" s="113" t="s">
        <v>109</v>
      </c>
      <c r="C70" s="113" t="s">
        <v>182</v>
      </c>
      <c r="D70" s="48" t="s">
        <v>218</v>
      </c>
      <c r="E70" s="114" t="s">
        <v>42</v>
      </c>
      <c r="F70" s="15" t="s">
        <v>129</v>
      </c>
      <c r="G70" s="15" t="s">
        <v>113</v>
      </c>
      <c r="H70" s="15" t="s">
        <v>130</v>
      </c>
      <c r="I70" s="15" t="s">
        <v>131</v>
      </c>
      <c r="J70" s="15" t="s">
        <v>116</v>
      </c>
      <c r="K70" s="15" t="s">
        <v>116</v>
      </c>
      <c r="L70" s="15" t="s">
        <v>132</v>
      </c>
      <c r="M70" s="46">
        <v>2</v>
      </c>
      <c r="N70" s="15">
        <v>3</v>
      </c>
      <c r="O70" s="15">
        <f t="shared" si="21"/>
        <v>6</v>
      </c>
      <c r="P70" s="15" t="str">
        <f t="shared" si="25"/>
        <v>MEDIO</v>
      </c>
      <c r="Q70" s="46">
        <v>10</v>
      </c>
      <c r="R70" s="15">
        <f t="shared" si="22"/>
        <v>60</v>
      </c>
      <c r="S70" s="15" t="str">
        <f t="shared" si="23"/>
        <v>III</v>
      </c>
      <c r="T70" s="15" t="str">
        <f t="shared" si="24"/>
        <v>MEJORABLE</v>
      </c>
      <c r="U70" s="46">
        <v>8</v>
      </c>
      <c r="V70" s="15" t="s">
        <v>126</v>
      </c>
      <c r="W70" s="46" t="s">
        <v>42</v>
      </c>
      <c r="X70" s="46" t="s">
        <v>51</v>
      </c>
      <c r="Y70" s="46" t="s">
        <v>51</v>
      </c>
      <c r="Z70" s="56" t="s">
        <v>51</v>
      </c>
      <c r="AA70" s="56" t="s">
        <v>209</v>
      </c>
      <c r="AB70" s="15" t="s">
        <v>134</v>
      </c>
    </row>
    <row r="71" spans="1:28" ht="81" x14ac:dyDescent="0.25">
      <c r="A71" s="48" t="s">
        <v>108</v>
      </c>
      <c r="B71" s="113" t="s">
        <v>109</v>
      </c>
      <c r="C71" s="113" t="s">
        <v>182</v>
      </c>
      <c r="D71" s="48" t="s">
        <v>218</v>
      </c>
      <c r="E71" s="114" t="s">
        <v>42</v>
      </c>
      <c r="F71" s="15" t="s">
        <v>184</v>
      </c>
      <c r="G71" s="15" t="s">
        <v>168</v>
      </c>
      <c r="H71" s="14" t="s">
        <v>210</v>
      </c>
      <c r="I71" s="15" t="s">
        <v>170</v>
      </c>
      <c r="J71" s="15" t="s">
        <v>116</v>
      </c>
      <c r="K71" s="15" t="s">
        <v>116</v>
      </c>
      <c r="L71" s="15" t="s">
        <v>116</v>
      </c>
      <c r="M71" s="46">
        <v>2</v>
      </c>
      <c r="N71" s="15">
        <v>2</v>
      </c>
      <c r="O71" s="15">
        <f t="shared" si="21"/>
        <v>4</v>
      </c>
      <c r="P71" s="15" t="str">
        <f t="shared" si="25"/>
        <v>BAJO</v>
      </c>
      <c r="Q71" s="46">
        <v>10</v>
      </c>
      <c r="R71" s="15">
        <f t="shared" si="22"/>
        <v>40</v>
      </c>
      <c r="S71" s="15" t="str">
        <f t="shared" si="23"/>
        <v>III</v>
      </c>
      <c r="T71" s="15" t="str">
        <f t="shared" si="24"/>
        <v>MEJORABLE</v>
      </c>
      <c r="U71" s="46">
        <v>8</v>
      </c>
      <c r="V71" s="15" t="s">
        <v>170</v>
      </c>
      <c r="W71" s="46" t="s">
        <v>42</v>
      </c>
      <c r="X71" s="46" t="s">
        <v>51</v>
      </c>
      <c r="Y71" s="46" t="s">
        <v>51</v>
      </c>
      <c r="Z71" s="56" t="s">
        <v>51</v>
      </c>
      <c r="AA71" s="15" t="s">
        <v>211</v>
      </c>
      <c r="AB71" s="15" t="s">
        <v>186</v>
      </c>
    </row>
    <row r="72" spans="1:28" ht="199.5" x14ac:dyDescent="0.25">
      <c r="A72" s="48" t="s">
        <v>108</v>
      </c>
      <c r="B72" s="113" t="s">
        <v>109</v>
      </c>
      <c r="C72" s="113" t="s">
        <v>182</v>
      </c>
      <c r="D72" s="48" t="s">
        <v>218</v>
      </c>
      <c r="E72" s="114" t="s">
        <v>42</v>
      </c>
      <c r="F72" s="15" t="s">
        <v>142</v>
      </c>
      <c r="G72" s="15" t="s">
        <v>136</v>
      </c>
      <c r="H72" s="15" t="s">
        <v>212</v>
      </c>
      <c r="I72" s="15" t="s">
        <v>144</v>
      </c>
      <c r="J72" s="15" t="s">
        <v>116</v>
      </c>
      <c r="K72" s="15" t="s">
        <v>116</v>
      </c>
      <c r="L72" s="15" t="s">
        <v>116</v>
      </c>
      <c r="M72" s="46">
        <v>3</v>
      </c>
      <c r="N72" s="15">
        <v>2</v>
      </c>
      <c r="O72" s="15">
        <f t="shared" si="21"/>
        <v>6</v>
      </c>
      <c r="P72" s="15" t="str">
        <f t="shared" si="25"/>
        <v>MEDIO</v>
      </c>
      <c r="Q72" s="46">
        <v>23</v>
      </c>
      <c r="R72" s="15">
        <f t="shared" si="22"/>
        <v>138</v>
      </c>
      <c r="S72" s="15" t="str">
        <f t="shared" si="23"/>
        <v>II</v>
      </c>
      <c r="T72" s="15" t="str">
        <f t="shared" si="24"/>
        <v>NO ACEPTABLE, O ACEPTABLE CON CONTROL</v>
      </c>
      <c r="U72" s="46">
        <v>8</v>
      </c>
      <c r="V72" s="15" t="s">
        <v>145</v>
      </c>
      <c r="W72" s="46" t="s">
        <v>42</v>
      </c>
      <c r="X72" s="46" t="s">
        <v>51</v>
      </c>
      <c r="Y72" s="46" t="s">
        <v>51</v>
      </c>
      <c r="Z72" s="56" t="s">
        <v>51</v>
      </c>
      <c r="AA72" s="56" t="s">
        <v>146</v>
      </c>
      <c r="AB72" s="15" t="s">
        <v>51</v>
      </c>
    </row>
    <row r="73" spans="1:28" ht="228" x14ac:dyDescent="0.25">
      <c r="A73" s="48" t="s">
        <v>108</v>
      </c>
      <c r="B73" s="48" t="s">
        <v>109</v>
      </c>
      <c r="C73" s="48" t="s">
        <v>182</v>
      </c>
      <c r="D73" s="48" t="s">
        <v>218</v>
      </c>
      <c r="E73" s="46" t="s">
        <v>42</v>
      </c>
      <c r="F73" s="15" t="s">
        <v>213</v>
      </c>
      <c r="G73" s="15" t="s">
        <v>148</v>
      </c>
      <c r="H73" s="15" t="s">
        <v>214</v>
      </c>
      <c r="I73" s="15" t="s">
        <v>215</v>
      </c>
      <c r="J73" s="15" t="s">
        <v>51</v>
      </c>
      <c r="K73" s="15" t="s">
        <v>51</v>
      </c>
      <c r="L73" s="15" t="s">
        <v>42</v>
      </c>
      <c r="M73" s="46">
        <v>3</v>
      </c>
      <c r="N73" s="15">
        <v>3</v>
      </c>
      <c r="O73" s="15">
        <f t="shared" si="21"/>
        <v>9</v>
      </c>
      <c r="P73" s="15" t="str">
        <f t="shared" si="25"/>
        <v>MEDIO</v>
      </c>
      <c r="Q73" s="46">
        <v>30</v>
      </c>
      <c r="R73" s="15">
        <f t="shared" si="22"/>
        <v>270</v>
      </c>
      <c r="S73" s="15" t="str">
        <f t="shared" si="23"/>
        <v>II</v>
      </c>
      <c r="T73" s="15" t="str">
        <f t="shared" si="24"/>
        <v>NO ACEPTABLE, O ACEPTABLE CON CONTROL</v>
      </c>
      <c r="U73" s="46">
        <v>8</v>
      </c>
      <c r="V73" s="15" t="s">
        <v>179</v>
      </c>
      <c r="W73" s="46" t="s">
        <v>42</v>
      </c>
      <c r="X73" s="46" t="s">
        <v>51</v>
      </c>
      <c r="Y73" s="46" t="s">
        <v>51</v>
      </c>
      <c r="Z73" s="56" t="s">
        <v>51</v>
      </c>
      <c r="AA73" s="56" t="s">
        <v>219</v>
      </c>
      <c r="AB73" s="15" t="s">
        <v>217</v>
      </c>
    </row>
    <row r="74" spans="1:28" ht="156.75" x14ac:dyDescent="0.25">
      <c r="A74" s="48" t="s">
        <v>108</v>
      </c>
      <c r="B74" s="113" t="s">
        <v>109</v>
      </c>
      <c r="C74" s="113" t="s">
        <v>182</v>
      </c>
      <c r="D74" s="48" t="s">
        <v>218</v>
      </c>
      <c r="E74" s="114" t="s">
        <v>42</v>
      </c>
      <c r="F74" s="15" t="s">
        <v>192</v>
      </c>
      <c r="G74" s="15" t="s">
        <v>193</v>
      </c>
      <c r="H74" s="15" t="s">
        <v>194</v>
      </c>
      <c r="I74" s="15" t="s">
        <v>195</v>
      </c>
      <c r="J74" s="15" t="s">
        <v>51</v>
      </c>
      <c r="K74" s="15" t="s">
        <v>51</v>
      </c>
      <c r="L74" s="15" t="s">
        <v>42</v>
      </c>
      <c r="M74" s="46">
        <v>4</v>
      </c>
      <c r="N74" s="15">
        <v>2</v>
      </c>
      <c r="O74" s="15">
        <f t="shared" si="21"/>
        <v>8</v>
      </c>
      <c r="P74" s="15" t="str">
        <f t="shared" si="25"/>
        <v>MEDIO</v>
      </c>
      <c r="Q74" s="46">
        <v>25</v>
      </c>
      <c r="R74" s="15">
        <f t="shared" si="22"/>
        <v>200</v>
      </c>
      <c r="S74" s="15" t="str">
        <f t="shared" si="23"/>
        <v>II</v>
      </c>
      <c r="T74" s="15" t="str">
        <f t="shared" si="24"/>
        <v>NO ACEPTABLE, O ACEPTABLE CON CONTROL</v>
      </c>
      <c r="U74" s="46">
        <v>8</v>
      </c>
      <c r="V74" s="15" t="s">
        <v>179</v>
      </c>
      <c r="W74" s="46" t="s">
        <v>42</v>
      </c>
      <c r="X74" s="46" t="s">
        <v>51</v>
      </c>
      <c r="Y74" s="46" t="s">
        <v>51</v>
      </c>
      <c r="Z74" s="56" t="s">
        <v>51</v>
      </c>
      <c r="AA74" s="15" t="s">
        <v>196</v>
      </c>
      <c r="AB74" s="15" t="s">
        <v>51</v>
      </c>
    </row>
  </sheetData>
  <mergeCells count="13">
    <mergeCell ref="M2:S2"/>
    <mergeCell ref="U2:W2"/>
    <mergeCell ref="X2:AB2"/>
    <mergeCell ref="A1:AB1"/>
    <mergeCell ref="A2:A3"/>
    <mergeCell ref="B2:B3"/>
    <mergeCell ref="C2:C3"/>
    <mergeCell ref="D2:D3"/>
    <mergeCell ref="E2:E3"/>
    <mergeCell ref="F2:G2"/>
    <mergeCell ref="H2:H3"/>
    <mergeCell ref="I2:I3"/>
    <mergeCell ref="J2:L2"/>
  </mergeCells>
  <conditionalFormatting sqref="P7">
    <cfRule type="cellIs" dxfId="1888" priority="719" operator="equal">
      <formula>"BAJO"</formula>
    </cfRule>
    <cfRule type="cellIs" dxfId="1887" priority="720" operator="equal">
      <formula>"MEDIO"</formula>
    </cfRule>
    <cfRule type="cellIs" dxfId="1886" priority="721" operator="equal">
      <formula>"ALTO"</formula>
    </cfRule>
  </conditionalFormatting>
  <conditionalFormatting sqref="S7">
    <cfRule type="cellIs" dxfId="1885" priority="709" operator="equal">
      <formula>"I"</formula>
    </cfRule>
    <cfRule type="cellIs" dxfId="1884" priority="714" operator="equal">
      <formula>"IV"</formula>
    </cfRule>
    <cfRule type="cellIs" dxfId="1883" priority="716" operator="equal">
      <formula>"IV"</formula>
    </cfRule>
    <cfRule type="cellIs" dxfId="1882" priority="717" operator="equal">
      <formula>"III"</formula>
    </cfRule>
    <cfRule type="cellIs" dxfId="1881" priority="718" operator="equal">
      <formula>"II"</formula>
    </cfRule>
  </conditionalFormatting>
  <conditionalFormatting sqref="T7">
    <cfRule type="cellIs" dxfId="1880" priority="710" operator="equal">
      <formula>"NO ACEPTABLE"</formula>
    </cfRule>
    <cfRule type="cellIs" dxfId="1879" priority="711" operator="equal">
      <formula>"NO ACEPTABLE, O ACEPTABLE CON CONTROL"</formula>
    </cfRule>
    <cfRule type="cellIs" dxfId="1878" priority="712" operator="equal">
      <formula>"MEJORABLE"</formula>
    </cfRule>
    <cfRule type="cellIs" dxfId="1877" priority="713" operator="equal">
      <formula>"MEJORABLE"</formula>
    </cfRule>
    <cfRule type="cellIs" dxfId="1876" priority="715" operator="equal">
      <formula>"ACEPTABLE"</formula>
    </cfRule>
  </conditionalFormatting>
  <conditionalFormatting sqref="P4">
    <cfRule type="cellIs" dxfId="1875" priority="745" operator="equal">
      <formula>"BAJO"</formula>
    </cfRule>
    <cfRule type="cellIs" dxfId="1874" priority="746" operator="equal">
      <formula>"MEDIO"</formula>
    </cfRule>
    <cfRule type="cellIs" dxfId="1873" priority="747" operator="equal">
      <formula>"ALTO"</formula>
    </cfRule>
  </conditionalFormatting>
  <conditionalFormatting sqref="S4">
    <cfRule type="cellIs" dxfId="1872" priority="735" operator="equal">
      <formula>"I"</formula>
    </cfRule>
    <cfRule type="cellIs" dxfId="1871" priority="740" operator="equal">
      <formula>"IV"</formula>
    </cfRule>
    <cfRule type="cellIs" dxfId="1870" priority="742" operator="equal">
      <formula>"IV"</formula>
    </cfRule>
    <cfRule type="cellIs" dxfId="1869" priority="743" operator="equal">
      <formula>"III"</formula>
    </cfRule>
    <cfRule type="cellIs" dxfId="1868" priority="744" operator="equal">
      <formula>"II"</formula>
    </cfRule>
  </conditionalFormatting>
  <conditionalFormatting sqref="T4">
    <cfRule type="cellIs" dxfId="1867" priority="736" operator="equal">
      <formula>"NO ACEPTABLE"</formula>
    </cfRule>
    <cfRule type="cellIs" dxfId="1866" priority="737" operator="equal">
      <formula>"NO ACEPTABLE, O ACEPTABLE CON CONTROL"</formula>
    </cfRule>
    <cfRule type="cellIs" dxfId="1865" priority="738" operator="equal">
      <formula>"MEJORABLE"</formula>
    </cfRule>
    <cfRule type="cellIs" dxfId="1864" priority="739" operator="equal">
      <formula>"MEJORABLE"</formula>
    </cfRule>
    <cfRule type="cellIs" dxfId="1863" priority="741" operator="equal">
      <formula>"ACEPTABLE"</formula>
    </cfRule>
  </conditionalFormatting>
  <conditionalFormatting sqref="P12:P13">
    <cfRule type="cellIs" dxfId="1862" priority="810" operator="equal">
      <formula>"BAJO"</formula>
    </cfRule>
    <cfRule type="cellIs" dxfId="1861" priority="811" operator="equal">
      <formula>"MEDIO"</formula>
    </cfRule>
    <cfRule type="cellIs" dxfId="1860" priority="812" operator="equal">
      <formula>"ALTO"</formula>
    </cfRule>
  </conditionalFormatting>
  <conditionalFormatting sqref="S12:S13">
    <cfRule type="cellIs" dxfId="1859" priority="800" operator="equal">
      <formula>"I"</formula>
    </cfRule>
    <cfRule type="cellIs" dxfId="1858" priority="805" operator="equal">
      <formula>"IV"</formula>
    </cfRule>
    <cfRule type="cellIs" dxfId="1857" priority="807" operator="equal">
      <formula>"IV"</formula>
    </cfRule>
    <cfRule type="cellIs" dxfId="1856" priority="808" operator="equal">
      <formula>"III"</formula>
    </cfRule>
    <cfRule type="cellIs" dxfId="1855" priority="809" operator="equal">
      <formula>"II"</formula>
    </cfRule>
  </conditionalFormatting>
  <conditionalFormatting sqref="T12:T13">
    <cfRule type="cellIs" dxfId="1854" priority="801" operator="equal">
      <formula>"NO ACEPTABLE"</formula>
    </cfRule>
    <cfRule type="cellIs" dxfId="1853" priority="802" operator="equal">
      <formula>"NO ACEPTABLE, O ACEPTABLE CON CONTROL"</formula>
    </cfRule>
    <cfRule type="cellIs" dxfId="1852" priority="803" operator="equal">
      <formula>"MEJORABLE"</formula>
    </cfRule>
    <cfRule type="cellIs" dxfId="1851" priority="804" operator="equal">
      <formula>"MEJORABLE"</formula>
    </cfRule>
    <cfRule type="cellIs" dxfId="1850" priority="806" operator="equal">
      <formula>"ACEPTABLE"</formula>
    </cfRule>
  </conditionalFormatting>
  <conditionalFormatting sqref="P5:P6">
    <cfRule type="cellIs" dxfId="1849" priority="732" operator="equal">
      <formula>"BAJO"</formula>
    </cfRule>
    <cfRule type="cellIs" dxfId="1848" priority="733" operator="equal">
      <formula>"MEDIO"</formula>
    </cfRule>
    <cfRule type="cellIs" dxfId="1847" priority="734" operator="equal">
      <formula>"ALTO"</formula>
    </cfRule>
  </conditionalFormatting>
  <conditionalFormatting sqref="S5:S6">
    <cfRule type="cellIs" dxfId="1846" priority="722" operator="equal">
      <formula>"I"</formula>
    </cfRule>
    <cfRule type="cellIs" dxfId="1845" priority="727" operator="equal">
      <formula>"IV"</formula>
    </cfRule>
    <cfRule type="cellIs" dxfId="1844" priority="729" operator="equal">
      <formula>"IV"</formula>
    </cfRule>
    <cfRule type="cellIs" dxfId="1843" priority="730" operator="equal">
      <formula>"III"</formula>
    </cfRule>
    <cfRule type="cellIs" dxfId="1842" priority="731" operator="equal">
      <formula>"II"</formula>
    </cfRule>
  </conditionalFormatting>
  <conditionalFormatting sqref="T5:T6">
    <cfRule type="cellIs" dxfId="1841" priority="723" operator="equal">
      <formula>"NO ACEPTABLE"</formula>
    </cfRule>
    <cfRule type="cellIs" dxfId="1840" priority="724" operator="equal">
      <formula>"NO ACEPTABLE, O ACEPTABLE CON CONTROL"</formula>
    </cfRule>
    <cfRule type="cellIs" dxfId="1839" priority="725" operator="equal">
      <formula>"MEJORABLE"</formula>
    </cfRule>
    <cfRule type="cellIs" dxfId="1838" priority="726" operator="equal">
      <formula>"MEJORABLE"</formula>
    </cfRule>
    <cfRule type="cellIs" dxfId="1837" priority="728" operator="equal">
      <formula>"ACEPTABLE"</formula>
    </cfRule>
  </conditionalFormatting>
  <conditionalFormatting sqref="P22">
    <cfRule type="cellIs" dxfId="1836" priority="615" operator="equal">
      <formula>"BAJO"</formula>
    </cfRule>
    <cfRule type="cellIs" dxfId="1835" priority="616" operator="equal">
      <formula>"MEDIO"</formula>
    </cfRule>
    <cfRule type="cellIs" dxfId="1834" priority="617" operator="equal">
      <formula>"ALTO"</formula>
    </cfRule>
  </conditionalFormatting>
  <conditionalFormatting sqref="S22">
    <cfRule type="cellIs" dxfId="1833" priority="605" operator="equal">
      <formula>"I"</formula>
    </cfRule>
    <cfRule type="cellIs" dxfId="1832" priority="610" operator="equal">
      <formula>"IV"</formula>
    </cfRule>
    <cfRule type="cellIs" dxfId="1831" priority="612" operator="equal">
      <formula>"IV"</formula>
    </cfRule>
    <cfRule type="cellIs" dxfId="1830" priority="613" operator="equal">
      <formula>"III"</formula>
    </cfRule>
    <cfRule type="cellIs" dxfId="1829" priority="614" operator="equal">
      <formula>"II"</formula>
    </cfRule>
  </conditionalFormatting>
  <conditionalFormatting sqref="T22">
    <cfRule type="cellIs" dxfId="1828" priority="606" operator="equal">
      <formula>"NO ACEPTABLE"</formula>
    </cfRule>
    <cfRule type="cellIs" dxfId="1827" priority="607" operator="equal">
      <formula>"NO ACEPTABLE, O ACEPTABLE CON CONTROL"</formula>
    </cfRule>
    <cfRule type="cellIs" dxfId="1826" priority="608" operator="equal">
      <formula>"MEJORABLE"</formula>
    </cfRule>
    <cfRule type="cellIs" dxfId="1825" priority="609" operator="equal">
      <formula>"MEJORABLE"</formula>
    </cfRule>
    <cfRule type="cellIs" dxfId="1824" priority="611" operator="equal">
      <formula>"ACEPTABLE"</formula>
    </cfRule>
  </conditionalFormatting>
  <conditionalFormatting sqref="P15">
    <cfRule type="cellIs" dxfId="1823" priority="797" operator="equal">
      <formula>"BAJO"</formula>
    </cfRule>
    <cfRule type="cellIs" dxfId="1822" priority="798" operator="equal">
      <formula>"MEDIO"</formula>
    </cfRule>
    <cfRule type="cellIs" dxfId="1821" priority="799" operator="equal">
      <formula>"ALTO"</formula>
    </cfRule>
  </conditionalFormatting>
  <conditionalFormatting sqref="S15">
    <cfRule type="cellIs" dxfId="1820" priority="787" operator="equal">
      <formula>"I"</formula>
    </cfRule>
    <cfRule type="cellIs" dxfId="1819" priority="792" operator="equal">
      <formula>"IV"</formula>
    </cfRule>
    <cfRule type="cellIs" dxfId="1818" priority="794" operator="equal">
      <formula>"IV"</formula>
    </cfRule>
    <cfRule type="cellIs" dxfId="1817" priority="795" operator="equal">
      <formula>"III"</formula>
    </cfRule>
    <cfRule type="cellIs" dxfId="1816" priority="796" operator="equal">
      <formula>"II"</formula>
    </cfRule>
  </conditionalFormatting>
  <conditionalFormatting sqref="T15">
    <cfRule type="cellIs" dxfId="1815" priority="788" operator="equal">
      <formula>"NO ACEPTABLE"</formula>
    </cfRule>
    <cfRule type="cellIs" dxfId="1814" priority="789" operator="equal">
      <formula>"NO ACEPTABLE, O ACEPTABLE CON CONTROL"</formula>
    </cfRule>
    <cfRule type="cellIs" dxfId="1813" priority="790" operator="equal">
      <formula>"MEJORABLE"</formula>
    </cfRule>
    <cfRule type="cellIs" dxfId="1812" priority="791" operator="equal">
      <formula>"MEJORABLE"</formula>
    </cfRule>
    <cfRule type="cellIs" dxfId="1811" priority="793" operator="equal">
      <formula>"ACEPTABLE"</formula>
    </cfRule>
  </conditionalFormatting>
  <conditionalFormatting sqref="P14">
    <cfRule type="cellIs" dxfId="1810" priority="784" operator="equal">
      <formula>"BAJO"</formula>
    </cfRule>
    <cfRule type="cellIs" dxfId="1809" priority="785" operator="equal">
      <formula>"MEDIO"</formula>
    </cfRule>
    <cfRule type="cellIs" dxfId="1808" priority="786" operator="equal">
      <formula>"ALTO"</formula>
    </cfRule>
  </conditionalFormatting>
  <conditionalFormatting sqref="S14">
    <cfRule type="cellIs" dxfId="1807" priority="774" operator="equal">
      <formula>"I"</formula>
    </cfRule>
    <cfRule type="cellIs" dxfId="1806" priority="779" operator="equal">
      <formula>"IV"</formula>
    </cfRule>
    <cfRule type="cellIs" dxfId="1805" priority="781" operator="equal">
      <formula>"IV"</formula>
    </cfRule>
    <cfRule type="cellIs" dxfId="1804" priority="782" operator="equal">
      <formula>"III"</formula>
    </cfRule>
    <cfRule type="cellIs" dxfId="1803" priority="783" operator="equal">
      <formula>"II"</formula>
    </cfRule>
  </conditionalFormatting>
  <conditionalFormatting sqref="T14">
    <cfRule type="cellIs" dxfId="1802" priority="775" operator="equal">
      <formula>"NO ACEPTABLE"</formula>
    </cfRule>
    <cfRule type="cellIs" dxfId="1801" priority="776" operator="equal">
      <formula>"NO ACEPTABLE, O ACEPTABLE CON CONTROL"</formula>
    </cfRule>
    <cfRule type="cellIs" dxfId="1800" priority="777" operator="equal">
      <formula>"MEJORABLE"</formula>
    </cfRule>
    <cfRule type="cellIs" dxfId="1799" priority="778" operator="equal">
      <formula>"MEJORABLE"</formula>
    </cfRule>
    <cfRule type="cellIs" dxfId="1798" priority="780" operator="equal">
      <formula>"ACEPTABLE"</formula>
    </cfRule>
  </conditionalFormatting>
  <conditionalFormatting sqref="P16">
    <cfRule type="cellIs" dxfId="1797" priority="771" operator="equal">
      <formula>"BAJO"</formula>
    </cfRule>
    <cfRule type="cellIs" dxfId="1796" priority="772" operator="equal">
      <formula>"MEDIO"</formula>
    </cfRule>
    <cfRule type="cellIs" dxfId="1795" priority="773" operator="equal">
      <formula>"ALTO"</formula>
    </cfRule>
  </conditionalFormatting>
  <conditionalFormatting sqref="S16">
    <cfRule type="cellIs" dxfId="1794" priority="761" operator="equal">
      <formula>"I"</formula>
    </cfRule>
    <cfRule type="cellIs" dxfId="1793" priority="766" operator="equal">
      <formula>"IV"</formula>
    </cfRule>
    <cfRule type="cellIs" dxfId="1792" priority="768" operator="equal">
      <formula>"IV"</formula>
    </cfRule>
    <cfRule type="cellIs" dxfId="1791" priority="769" operator="equal">
      <formula>"III"</formula>
    </cfRule>
    <cfRule type="cellIs" dxfId="1790" priority="770" operator="equal">
      <formula>"II"</formula>
    </cfRule>
  </conditionalFormatting>
  <conditionalFormatting sqref="T16">
    <cfRule type="cellIs" dxfId="1789" priority="762" operator="equal">
      <formula>"NO ACEPTABLE"</formula>
    </cfRule>
    <cfRule type="cellIs" dxfId="1788" priority="763" operator="equal">
      <formula>"NO ACEPTABLE, O ACEPTABLE CON CONTROL"</formula>
    </cfRule>
    <cfRule type="cellIs" dxfId="1787" priority="764" operator="equal">
      <formula>"MEJORABLE"</formula>
    </cfRule>
    <cfRule type="cellIs" dxfId="1786" priority="765" operator="equal">
      <formula>"MEJORABLE"</formula>
    </cfRule>
    <cfRule type="cellIs" dxfId="1785" priority="767" operator="equal">
      <formula>"ACEPTABLE"</formula>
    </cfRule>
  </conditionalFormatting>
  <conditionalFormatting sqref="P10">
    <cfRule type="cellIs" dxfId="1784" priority="680" operator="equal">
      <formula>"BAJO"</formula>
    </cfRule>
    <cfRule type="cellIs" dxfId="1783" priority="681" operator="equal">
      <formula>"MEDIO"</formula>
    </cfRule>
    <cfRule type="cellIs" dxfId="1782" priority="682" operator="equal">
      <formula>"ALTO"</formula>
    </cfRule>
  </conditionalFormatting>
  <conditionalFormatting sqref="S10">
    <cfRule type="cellIs" dxfId="1781" priority="670" operator="equal">
      <formula>"I"</formula>
    </cfRule>
    <cfRule type="cellIs" dxfId="1780" priority="675" operator="equal">
      <formula>"IV"</formula>
    </cfRule>
    <cfRule type="cellIs" dxfId="1779" priority="677" operator="equal">
      <formula>"IV"</formula>
    </cfRule>
    <cfRule type="cellIs" dxfId="1778" priority="678" operator="equal">
      <formula>"III"</formula>
    </cfRule>
    <cfRule type="cellIs" dxfId="1777" priority="679" operator="equal">
      <formula>"II"</formula>
    </cfRule>
  </conditionalFormatting>
  <conditionalFormatting sqref="T10">
    <cfRule type="cellIs" dxfId="1776" priority="671" operator="equal">
      <formula>"NO ACEPTABLE"</formula>
    </cfRule>
    <cfRule type="cellIs" dxfId="1775" priority="672" operator="equal">
      <formula>"NO ACEPTABLE, O ACEPTABLE CON CONTROL"</formula>
    </cfRule>
    <cfRule type="cellIs" dxfId="1774" priority="673" operator="equal">
      <formula>"MEJORABLE"</formula>
    </cfRule>
    <cfRule type="cellIs" dxfId="1773" priority="674" operator="equal">
      <formula>"MEJORABLE"</formula>
    </cfRule>
    <cfRule type="cellIs" dxfId="1772" priority="676" operator="equal">
      <formula>"ACEPTABLE"</formula>
    </cfRule>
  </conditionalFormatting>
  <conditionalFormatting sqref="P17">
    <cfRule type="cellIs" dxfId="1771" priority="758" operator="equal">
      <formula>"BAJO"</formula>
    </cfRule>
    <cfRule type="cellIs" dxfId="1770" priority="759" operator="equal">
      <formula>"MEDIO"</formula>
    </cfRule>
    <cfRule type="cellIs" dxfId="1769" priority="760" operator="equal">
      <formula>"ALTO"</formula>
    </cfRule>
  </conditionalFormatting>
  <conditionalFormatting sqref="S17">
    <cfRule type="cellIs" dxfId="1768" priority="748" operator="equal">
      <formula>"I"</formula>
    </cfRule>
    <cfRule type="cellIs" dxfId="1767" priority="753" operator="equal">
      <formula>"IV"</formula>
    </cfRule>
    <cfRule type="cellIs" dxfId="1766" priority="755" operator="equal">
      <formula>"IV"</formula>
    </cfRule>
    <cfRule type="cellIs" dxfId="1765" priority="756" operator="equal">
      <formula>"III"</formula>
    </cfRule>
    <cfRule type="cellIs" dxfId="1764" priority="757" operator="equal">
      <formula>"II"</formula>
    </cfRule>
  </conditionalFormatting>
  <conditionalFormatting sqref="T17">
    <cfRule type="cellIs" dxfId="1763" priority="749" operator="equal">
      <formula>"NO ACEPTABLE"</formula>
    </cfRule>
    <cfRule type="cellIs" dxfId="1762" priority="750" operator="equal">
      <formula>"NO ACEPTABLE, O ACEPTABLE CON CONTROL"</formula>
    </cfRule>
    <cfRule type="cellIs" dxfId="1761" priority="751" operator="equal">
      <formula>"MEJORABLE"</formula>
    </cfRule>
    <cfRule type="cellIs" dxfId="1760" priority="752" operator="equal">
      <formula>"MEJORABLE"</formula>
    </cfRule>
    <cfRule type="cellIs" dxfId="1759" priority="754" operator="equal">
      <formula>"ACEPTABLE"</formula>
    </cfRule>
  </conditionalFormatting>
  <conditionalFormatting sqref="P18">
    <cfRule type="cellIs" dxfId="1758" priority="654" operator="equal">
      <formula>"BAJO"</formula>
    </cfRule>
    <cfRule type="cellIs" dxfId="1757" priority="655" operator="equal">
      <formula>"MEDIO"</formula>
    </cfRule>
    <cfRule type="cellIs" dxfId="1756" priority="656" operator="equal">
      <formula>"ALTO"</formula>
    </cfRule>
  </conditionalFormatting>
  <conditionalFormatting sqref="S18">
    <cfRule type="cellIs" dxfId="1755" priority="644" operator="equal">
      <formula>"I"</formula>
    </cfRule>
    <cfRule type="cellIs" dxfId="1754" priority="649" operator="equal">
      <formula>"IV"</formula>
    </cfRule>
    <cfRule type="cellIs" dxfId="1753" priority="651" operator="equal">
      <formula>"IV"</formula>
    </cfRule>
    <cfRule type="cellIs" dxfId="1752" priority="652" operator="equal">
      <formula>"III"</formula>
    </cfRule>
    <cfRule type="cellIs" dxfId="1751" priority="653" operator="equal">
      <formula>"II"</formula>
    </cfRule>
  </conditionalFormatting>
  <conditionalFormatting sqref="T18">
    <cfRule type="cellIs" dxfId="1750" priority="645" operator="equal">
      <formula>"NO ACEPTABLE"</formula>
    </cfRule>
    <cfRule type="cellIs" dxfId="1749" priority="646" operator="equal">
      <formula>"NO ACEPTABLE, O ACEPTABLE CON CONTROL"</formula>
    </cfRule>
    <cfRule type="cellIs" dxfId="1748" priority="647" operator="equal">
      <formula>"MEJORABLE"</formula>
    </cfRule>
    <cfRule type="cellIs" dxfId="1747" priority="648" operator="equal">
      <formula>"MEJORABLE"</formula>
    </cfRule>
    <cfRule type="cellIs" dxfId="1746" priority="650" operator="equal">
      <formula>"ACEPTABLE"</formula>
    </cfRule>
  </conditionalFormatting>
  <conditionalFormatting sqref="P19">
    <cfRule type="cellIs" dxfId="1745" priority="641" operator="equal">
      <formula>"BAJO"</formula>
    </cfRule>
    <cfRule type="cellIs" dxfId="1744" priority="642" operator="equal">
      <formula>"MEDIO"</formula>
    </cfRule>
    <cfRule type="cellIs" dxfId="1743" priority="643" operator="equal">
      <formula>"ALTO"</formula>
    </cfRule>
  </conditionalFormatting>
  <conditionalFormatting sqref="S19">
    <cfRule type="cellIs" dxfId="1742" priority="631" operator="equal">
      <formula>"I"</formula>
    </cfRule>
    <cfRule type="cellIs" dxfId="1741" priority="636" operator="equal">
      <formula>"IV"</formula>
    </cfRule>
    <cfRule type="cellIs" dxfId="1740" priority="638" operator="equal">
      <formula>"IV"</formula>
    </cfRule>
    <cfRule type="cellIs" dxfId="1739" priority="639" operator="equal">
      <formula>"III"</formula>
    </cfRule>
    <cfRule type="cellIs" dxfId="1738" priority="640" operator="equal">
      <formula>"II"</formula>
    </cfRule>
  </conditionalFormatting>
  <conditionalFormatting sqref="T19">
    <cfRule type="cellIs" dxfId="1737" priority="632" operator="equal">
      <formula>"NO ACEPTABLE"</formula>
    </cfRule>
    <cfRule type="cellIs" dxfId="1736" priority="633" operator="equal">
      <formula>"NO ACEPTABLE, O ACEPTABLE CON CONTROL"</formula>
    </cfRule>
    <cfRule type="cellIs" dxfId="1735" priority="634" operator="equal">
      <formula>"MEJORABLE"</formula>
    </cfRule>
    <cfRule type="cellIs" dxfId="1734" priority="635" operator="equal">
      <formula>"MEJORABLE"</formula>
    </cfRule>
    <cfRule type="cellIs" dxfId="1733" priority="637" operator="equal">
      <formula>"ACEPTABLE"</formula>
    </cfRule>
  </conditionalFormatting>
  <conditionalFormatting sqref="P20:P21">
    <cfRule type="cellIs" dxfId="1732" priority="628" operator="equal">
      <formula>"BAJO"</formula>
    </cfRule>
    <cfRule type="cellIs" dxfId="1731" priority="629" operator="equal">
      <formula>"MEDIO"</formula>
    </cfRule>
    <cfRule type="cellIs" dxfId="1730" priority="630" operator="equal">
      <formula>"ALTO"</formula>
    </cfRule>
  </conditionalFormatting>
  <conditionalFormatting sqref="S20:S21">
    <cfRule type="cellIs" dxfId="1729" priority="618" operator="equal">
      <formula>"I"</formula>
    </cfRule>
    <cfRule type="cellIs" dxfId="1728" priority="623" operator="equal">
      <formula>"IV"</formula>
    </cfRule>
    <cfRule type="cellIs" dxfId="1727" priority="625" operator="equal">
      <formula>"IV"</formula>
    </cfRule>
    <cfRule type="cellIs" dxfId="1726" priority="626" operator="equal">
      <formula>"III"</formula>
    </cfRule>
    <cfRule type="cellIs" dxfId="1725" priority="627" operator="equal">
      <formula>"II"</formula>
    </cfRule>
  </conditionalFormatting>
  <conditionalFormatting sqref="T20:T21">
    <cfRule type="cellIs" dxfId="1724" priority="619" operator="equal">
      <formula>"NO ACEPTABLE"</formula>
    </cfRule>
    <cfRule type="cellIs" dxfId="1723" priority="620" operator="equal">
      <formula>"NO ACEPTABLE, O ACEPTABLE CON CONTROL"</formula>
    </cfRule>
    <cfRule type="cellIs" dxfId="1722" priority="621" operator="equal">
      <formula>"MEJORABLE"</formula>
    </cfRule>
    <cfRule type="cellIs" dxfId="1721" priority="622" operator="equal">
      <formula>"MEJORABLE"</formula>
    </cfRule>
    <cfRule type="cellIs" dxfId="1720" priority="624" operator="equal">
      <formula>"ACEPTABLE"</formula>
    </cfRule>
  </conditionalFormatting>
  <conditionalFormatting sqref="P23">
    <cfRule type="cellIs" dxfId="1719" priority="602" operator="equal">
      <formula>"BAJO"</formula>
    </cfRule>
    <cfRule type="cellIs" dxfId="1718" priority="603" operator="equal">
      <formula>"MEDIO"</formula>
    </cfRule>
    <cfRule type="cellIs" dxfId="1717" priority="604" operator="equal">
      <formula>"ALTO"</formula>
    </cfRule>
  </conditionalFormatting>
  <conditionalFormatting sqref="S23">
    <cfRule type="cellIs" dxfId="1716" priority="592" operator="equal">
      <formula>"I"</formula>
    </cfRule>
    <cfRule type="cellIs" dxfId="1715" priority="597" operator="equal">
      <formula>"IV"</formula>
    </cfRule>
    <cfRule type="cellIs" dxfId="1714" priority="599" operator="equal">
      <formula>"IV"</formula>
    </cfRule>
    <cfRule type="cellIs" dxfId="1713" priority="600" operator="equal">
      <formula>"III"</formula>
    </cfRule>
    <cfRule type="cellIs" dxfId="1712" priority="601" operator="equal">
      <formula>"II"</formula>
    </cfRule>
  </conditionalFormatting>
  <conditionalFormatting sqref="T23">
    <cfRule type="cellIs" dxfId="1711" priority="593" operator="equal">
      <formula>"NO ACEPTABLE"</formula>
    </cfRule>
    <cfRule type="cellIs" dxfId="1710" priority="594" operator="equal">
      <formula>"NO ACEPTABLE, O ACEPTABLE CON CONTROL"</formula>
    </cfRule>
    <cfRule type="cellIs" dxfId="1709" priority="595" operator="equal">
      <formula>"MEJORABLE"</formula>
    </cfRule>
    <cfRule type="cellIs" dxfId="1708" priority="596" operator="equal">
      <formula>"MEJORABLE"</formula>
    </cfRule>
    <cfRule type="cellIs" dxfId="1707" priority="598" operator="equal">
      <formula>"ACEPTABLE"</formula>
    </cfRule>
  </conditionalFormatting>
  <conditionalFormatting sqref="P24">
    <cfRule type="cellIs" dxfId="1706" priority="589" operator="equal">
      <formula>"BAJO"</formula>
    </cfRule>
    <cfRule type="cellIs" dxfId="1705" priority="590" operator="equal">
      <formula>"MEDIO"</formula>
    </cfRule>
    <cfRule type="cellIs" dxfId="1704" priority="591" operator="equal">
      <formula>"ALTO"</formula>
    </cfRule>
  </conditionalFormatting>
  <conditionalFormatting sqref="S24">
    <cfRule type="cellIs" dxfId="1703" priority="579" operator="equal">
      <formula>"I"</formula>
    </cfRule>
    <cfRule type="cellIs" dxfId="1702" priority="584" operator="equal">
      <formula>"IV"</formula>
    </cfRule>
    <cfRule type="cellIs" dxfId="1701" priority="586" operator="equal">
      <formula>"IV"</formula>
    </cfRule>
    <cfRule type="cellIs" dxfId="1700" priority="587" operator="equal">
      <formula>"III"</formula>
    </cfRule>
    <cfRule type="cellIs" dxfId="1699" priority="588" operator="equal">
      <formula>"II"</formula>
    </cfRule>
  </conditionalFormatting>
  <conditionalFormatting sqref="T24">
    <cfRule type="cellIs" dxfId="1698" priority="580" operator="equal">
      <formula>"NO ACEPTABLE"</formula>
    </cfRule>
    <cfRule type="cellIs" dxfId="1697" priority="581" operator="equal">
      <formula>"NO ACEPTABLE, O ACEPTABLE CON CONTROL"</formula>
    </cfRule>
    <cfRule type="cellIs" dxfId="1696" priority="582" operator="equal">
      <formula>"MEJORABLE"</formula>
    </cfRule>
    <cfRule type="cellIs" dxfId="1695" priority="583" operator="equal">
      <formula>"MEJORABLE"</formula>
    </cfRule>
    <cfRule type="cellIs" dxfId="1694" priority="585" operator="equal">
      <formula>"ACEPTABLE"</formula>
    </cfRule>
  </conditionalFormatting>
  <conditionalFormatting sqref="P9">
    <cfRule type="cellIs" dxfId="1693" priority="706" operator="equal">
      <formula>"BAJO"</formula>
    </cfRule>
    <cfRule type="cellIs" dxfId="1692" priority="707" operator="equal">
      <formula>"MEDIO"</formula>
    </cfRule>
    <cfRule type="cellIs" dxfId="1691" priority="708" operator="equal">
      <formula>"ALTO"</formula>
    </cfRule>
  </conditionalFormatting>
  <conditionalFormatting sqref="S9">
    <cfRule type="cellIs" dxfId="1690" priority="696" operator="equal">
      <formula>"I"</formula>
    </cfRule>
    <cfRule type="cellIs" dxfId="1689" priority="701" operator="equal">
      <formula>"IV"</formula>
    </cfRule>
    <cfRule type="cellIs" dxfId="1688" priority="703" operator="equal">
      <formula>"IV"</formula>
    </cfRule>
    <cfRule type="cellIs" dxfId="1687" priority="704" operator="equal">
      <formula>"III"</formula>
    </cfRule>
    <cfRule type="cellIs" dxfId="1686" priority="705" operator="equal">
      <formula>"II"</formula>
    </cfRule>
  </conditionalFormatting>
  <conditionalFormatting sqref="T9">
    <cfRule type="cellIs" dxfId="1685" priority="697" operator="equal">
      <formula>"NO ACEPTABLE"</formula>
    </cfRule>
    <cfRule type="cellIs" dxfId="1684" priority="698" operator="equal">
      <formula>"NO ACEPTABLE, O ACEPTABLE CON CONTROL"</formula>
    </cfRule>
    <cfRule type="cellIs" dxfId="1683" priority="699" operator="equal">
      <formula>"MEJORABLE"</formula>
    </cfRule>
    <cfRule type="cellIs" dxfId="1682" priority="700" operator="equal">
      <formula>"MEJORABLE"</formula>
    </cfRule>
    <cfRule type="cellIs" dxfId="1681" priority="702" operator="equal">
      <formula>"ACEPTABLE"</formula>
    </cfRule>
  </conditionalFormatting>
  <conditionalFormatting sqref="P8">
    <cfRule type="cellIs" dxfId="1680" priority="693" operator="equal">
      <formula>"BAJO"</formula>
    </cfRule>
    <cfRule type="cellIs" dxfId="1679" priority="694" operator="equal">
      <formula>"MEDIO"</formula>
    </cfRule>
    <cfRule type="cellIs" dxfId="1678" priority="695" operator="equal">
      <formula>"ALTO"</formula>
    </cfRule>
  </conditionalFormatting>
  <conditionalFormatting sqref="S8">
    <cfRule type="cellIs" dxfId="1677" priority="683" operator="equal">
      <formula>"I"</formula>
    </cfRule>
    <cfRule type="cellIs" dxfId="1676" priority="688" operator="equal">
      <formula>"IV"</formula>
    </cfRule>
    <cfRule type="cellIs" dxfId="1675" priority="690" operator="equal">
      <formula>"IV"</formula>
    </cfRule>
    <cfRule type="cellIs" dxfId="1674" priority="691" operator="equal">
      <formula>"III"</formula>
    </cfRule>
    <cfRule type="cellIs" dxfId="1673" priority="692" operator="equal">
      <formula>"II"</formula>
    </cfRule>
  </conditionalFormatting>
  <conditionalFormatting sqref="T8">
    <cfRule type="cellIs" dxfId="1672" priority="684" operator="equal">
      <formula>"NO ACEPTABLE"</formula>
    </cfRule>
    <cfRule type="cellIs" dxfId="1671" priority="685" operator="equal">
      <formula>"NO ACEPTABLE, O ACEPTABLE CON CONTROL"</formula>
    </cfRule>
    <cfRule type="cellIs" dxfId="1670" priority="686" operator="equal">
      <formula>"MEJORABLE"</formula>
    </cfRule>
    <cfRule type="cellIs" dxfId="1669" priority="687" operator="equal">
      <formula>"MEJORABLE"</formula>
    </cfRule>
    <cfRule type="cellIs" dxfId="1668" priority="689" operator="equal">
      <formula>"ACEPTABLE"</formula>
    </cfRule>
  </conditionalFormatting>
  <conditionalFormatting sqref="P25">
    <cfRule type="cellIs" dxfId="1667" priority="576" operator="equal">
      <formula>"BAJO"</formula>
    </cfRule>
    <cfRule type="cellIs" dxfId="1666" priority="577" operator="equal">
      <formula>"MEDIO"</formula>
    </cfRule>
    <cfRule type="cellIs" dxfId="1665" priority="578" operator="equal">
      <formula>"ALTO"</formula>
    </cfRule>
  </conditionalFormatting>
  <conditionalFormatting sqref="S25">
    <cfRule type="cellIs" dxfId="1664" priority="566" operator="equal">
      <formula>"I"</formula>
    </cfRule>
    <cfRule type="cellIs" dxfId="1663" priority="571" operator="equal">
      <formula>"IV"</formula>
    </cfRule>
    <cfRule type="cellIs" dxfId="1662" priority="573" operator="equal">
      <formula>"IV"</formula>
    </cfRule>
    <cfRule type="cellIs" dxfId="1661" priority="574" operator="equal">
      <formula>"III"</formula>
    </cfRule>
    <cfRule type="cellIs" dxfId="1660" priority="575" operator="equal">
      <formula>"II"</formula>
    </cfRule>
  </conditionalFormatting>
  <conditionalFormatting sqref="T25">
    <cfRule type="cellIs" dxfId="1659" priority="567" operator="equal">
      <formula>"NO ACEPTABLE"</formula>
    </cfRule>
    <cfRule type="cellIs" dxfId="1658" priority="568" operator="equal">
      <formula>"NO ACEPTABLE, O ACEPTABLE CON CONTROL"</formula>
    </cfRule>
    <cfRule type="cellIs" dxfId="1657" priority="569" operator="equal">
      <formula>"MEJORABLE"</formula>
    </cfRule>
    <cfRule type="cellIs" dxfId="1656" priority="570" operator="equal">
      <formula>"MEJORABLE"</formula>
    </cfRule>
    <cfRule type="cellIs" dxfId="1655" priority="572" operator="equal">
      <formula>"ACEPTABLE"</formula>
    </cfRule>
  </conditionalFormatting>
  <conditionalFormatting sqref="P11">
    <cfRule type="cellIs" dxfId="1654" priority="667" operator="equal">
      <formula>"BAJO"</formula>
    </cfRule>
    <cfRule type="cellIs" dxfId="1653" priority="668" operator="equal">
      <formula>"MEDIO"</formula>
    </cfRule>
    <cfRule type="cellIs" dxfId="1652" priority="669" operator="equal">
      <formula>"ALTO"</formula>
    </cfRule>
  </conditionalFormatting>
  <conditionalFormatting sqref="S11">
    <cfRule type="cellIs" dxfId="1651" priority="657" operator="equal">
      <formula>"I"</formula>
    </cfRule>
    <cfRule type="cellIs" dxfId="1650" priority="662" operator="equal">
      <formula>"IV"</formula>
    </cfRule>
    <cfRule type="cellIs" dxfId="1649" priority="664" operator="equal">
      <formula>"IV"</formula>
    </cfRule>
    <cfRule type="cellIs" dxfId="1648" priority="665" operator="equal">
      <formula>"III"</formula>
    </cfRule>
    <cfRule type="cellIs" dxfId="1647" priority="666" operator="equal">
      <formula>"II"</formula>
    </cfRule>
  </conditionalFormatting>
  <conditionalFormatting sqref="T11">
    <cfRule type="cellIs" dxfId="1646" priority="658" operator="equal">
      <formula>"NO ACEPTABLE"</formula>
    </cfRule>
    <cfRule type="cellIs" dxfId="1645" priority="659" operator="equal">
      <formula>"NO ACEPTABLE, O ACEPTABLE CON CONTROL"</formula>
    </cfRule>
    <cfRule type="cellIs" dxfId="1644" priority="660" operator="equal">
      <formula>"MEJORABLE"</formula>
    </cfRule>
    <cfRule type="cellIs" dxfId="1643" priority="661" operator="equal">
      <formula>"MEJORABLE"</formula>
    </cfRule>
    <cfRule type="cellIs" dxfId="1642" priority="663" operator="equal">
      <formula>"ACEPTABLE"</formula>
    </cfRule>
  </conditionalFormatting>
  <conditionalFormatting sqref="P27">
    <cfRule type="cellIs" dxfId="1641" priority="550" operator="equal">
      <formula>"BAJO"</formula>
    </cfRule>
    <cfRule type="cellIs" dxfId="1640" priority="551" operator="equal">
      <formula>"MEDIO"</formula>
    </cfRule>
    <cfRule type="cellIs" dxfId="1639" priority="552" operator="equal">
      <formula>"ALTO"</formula>
    </cfRule>
  </conditionalFormatting>
  <conditionalFormatting sqref="S27">
    <cfRule type="cellIs" dxfId="1638" priority="540" operator="equal">
      <formula>"I"</formula>
    </cfRule>
    <cfRule type="cellIs" dxfId="1637" priority="545" operator="equal">
      <formula>"IV"</formula>
    </cfRule>
    <cfRule type="cellIs" dxfId="1636" priority="547" operator="equal">
      <formula>"IV"</formula>
    </cfRule>
    <cfRule type="cellIs" dxfId="1635" priority="548" operator="equal">
      <formula>"III"</formula>
    </cfRule>
    <cfRule type="cellIs" dxfId="1634" priority="549" operator="equal">
      <formula>"II"</formula>
    </cfRule>
  </conditionalFormatting>
  <conditionalFormatting sqref="T27">
    <cfRule type="cellIs" dxfId="1633" priority="541" operator="equal">
      <formula>"NO ACEPTABLE"</formula>
    </cfRule>
    <cfRule type="cellIs" dxfId="1632" priority="542" operator="equal">
      <formula>"NO ACEPTABLE, O ACEPTABLE CON CONTROL"</formula>
    </cfRule>
    <cfRule type="cellIs" dxfId="1631" priority="543" operator="equal">
      <formula>"MEJORABLE"</formula>
    </cfRule>
    <cfRule type="cellIs" dxfId="1630" priority="544" operator="equal">
      <formula>"MEJORABLE"</formula>
    </cfRule>
    <cfRule type="cellIs" dxfId="1629" priority="546" operator="equal">
      <formula>"ACEPTABLE"</formula>
    </cfRule>
  </conditionalFormatting>
  <conditionalFormatting sqref="P26">
    <cfRule type="cellIs" dxfId="1628" priority="563" operator="equal">
      <formula>"BAJO"</formula>
    </cfRule>
    <cfRule type="cellIs" dxfId="1627" priority="564" operator="equal">
      <formula>"MEDIO"</formula>
    </cfRule>
    <cfRule type="cellIs" dxfId="1626" priority="565" operator="equal">
      <formula>"ALTO"</formula>
    </cfRule>
  </conditionalFormatting>
  <conditionalFormatting sqref="S26">
    <cfRule type="cellIs" dxfId="1625" priority="553" operator="equal">
      <formula>"I"</formula>
    </cfRule>
    <cfRule type="cellIs" dxfId="1624" priority="558" operator="equal">
      <formula>"IV"</formula>
    </cfRule>
    <cfRule type="cellIs" dxfId="1623" priority="560" operator="equal">
      <formula>"IV"</formula>
    </cfRule>
    <cfRule type="cellIs" dxfId="1622" priority="561" operator="equal">
      <formula>"III"</formula>
    </cfRule>
    <cfRule type="cellIs" dxfId="1621" priority="562" operator="equal">
      <formula>"II"</formula>
    </cfRule>
  </conditionalFormatting>
  <conditionalFormatting sqref="T26">
    <cfRule type="cellIs" dxfId="1620" priority="554" operator="equal">
      <formula>"NO ACEPTABLE"</formula>
    </cfRule>
    <cfRule type="cellIs" dxfId="1619" priority="555" operator="equal">
      <formula>"NO ACEPTABLE, O ACEPTABLE CON CONTROL"</formula>
    </cfRule>
    <cfRule type="cellIs" dxfId="1618" priority="556" operator="equal">
      <formula>"MEJORABLE"</formula>
    </cfRule>
    <cfRule type="cellIs" dxfId="1617" priority="557" operator="equal">
      <formula>"MEJORABLE"</formula>
    </cfRule>
    <cfRule type="cellIs" dxfId="1616" priority="559" operator="equal">
      <formula>"ACEPTABLE"</formula>
    </cfRule>
  </conditionalFormatting>
  <conditionalFormatting sqref="P28">
    <cfRule type="cellIs" dxfId="1615" priority="537" operator="equal">
      <formula>"BAJO"</formula>
    </cfRule>
    <cfRule type="cellIs" dxfId="1614" priority="538" operator="equal">
      <formula>"MEDIO"</formula>
    </cfRule>
    <cfRule type="cellIs" dxfId="1613" priority="539" operator="equal">
      <formula>"ALTO"</formula>
    </cfRule>
  </conditionalFormatting>
  <conditionalFormatting sqref="S28">
    <cfRule type="cellIs" dxfId="1612" priority="527" operator="equal">
      <formula>"I"</formula>
    </cfRule>
    <cfRule type="cellIs" dxfId="1611" priority="532" operator="equal">
      <formula>"IV"</formula>
    </cfRule>
    <cfRule type="cellIs" dxfId="1610" priority="534" operator="equal">
      <formula>"IV"</formula>
    </cfRule>
    <cfRule type="cellIs" dxfId="1609" priority="535" operator="equal">
      <formula>"III"</formula>
    </cfRule>
    <cfRule type="cellIs" dxfId="1608" priority="536" operator="equal">
      <formula>"II"</formula>
    </cfRule>
  </conditionalFormatting>
  <conditionalFormatting sqref="T28">
    <cfRule type="cellIs" dxfId="1607" priority="528" operator="equal">
      <formula>"NO ACEPTABLE"</formula>
    </cfRule>
    <cfRule type="cellIs" dxfId="1606" priority="529" operator="equal">
      <formula>"NO ACEPTABLE, O ACEPTABLE CON CONTROL"</formula>
    </cfRule>
    <cfRule type="cellIs" dxfId="1605" priority="530" operator="equal">
      <formula>"MEJORABLE"</formula>
    </cfRule>
    <cfRule type="cellIs" dxfId="1604" priority="531" operator="equal">
      <formula>"MEJORABLE"</formula>
    </cfRule>
    <cfRule type="cellIs" dxfId="1603" priority="533" operator="equal">
      <formula>"ACEPTABLE"</formula>
    </cfRule>
  </conditionalFormatting>
  <conditionalFormatting sqref="P29">
    <cfRule type="cellIs" dxfId="1602" priority="524" operator="equal">
      <formula>"BAJO"</formula>
    </cfRule>
    <cfRule type="cellIs" dxfId="1601" priority="525" operator="equal">
      <formula>"MEDIO"</formula>
    </cfRule>
    <cfRule type="cellIs" dxfId="1600" priority="526" operator="equal">
      <formula>"ALTO"</formula>
    </cfRule>
  </conditionalFormatting>
  <conditionalFormatting sqref="S29">
    <cfRule type="cellIs" dxfId="1599" priority="514" operator="equal">
      <formula>"I"</formula>
    </cfRule>
    <cfRule type="cellIs" dxfId="1598" priority="519" operator="equal">
      <formula>"IV"</formula>
    </cfRule>
    <cfRule type="cellIs" dxfId="1597" priority="521" operator="equal">
      <formula>"IV"</formula>
    </cfRule>
    <cfRule type="cellIs" dxfId="1596" priority="522" operator="equal">
      <formula>"III"</formula>
    </cfRule>
    <cfRule type="cellIs" dxfId="1595" priority="523" operator="equal">
      <formula>"II"</formula>
    </cfRule>
  </conditionalFormatting>
  <conditionalFormatting sqref="T29">
    <cfRule type="cellIs" dxfId="1594" priority="515" operator="equal">
      <formula>"NO ACEPTABLE"</formula>
    </cfRule>
    <cfRule type="cellIs" dxfId="1593" priority="516" operator="equal">
      <formula>"NO ACEPTABLE, O ACEPTABLE CON CONTROL"</formula>
    </cfRule>
    <cfRule type="cellIs" dxfId="1592" priority="517" operator="equal">
      <formula>"MEJORABLE"</formula>
    </cfRule>
    <cfRule type="cellIs" dxfId="1591" priority="518" operator="equal">
      <formula>"MEJORABLE"</formula>
    </cfRule>
    <cfRule type="cellIs" dxfId="1590" priority="520" operator="equal">
      <formula>"ACEPTABLE"</formula>
    </cfRule>
  </conditionalFormatting>
  <conditionalFormatting sqref="P30:P31">
    <cfRule type="cellIs" dxfId="1589" priority="511" operator="equal">
      <formula>"BAJO"</formula>
    </cfRule>
    <cfRule type="cellIs" dxfId="1588" priority="512" operator="equal">
      <formula>"MEDIO"</formula>
    </cfRule>
    <cfRule type="cellIs" dxfId="1587" priority="513" operator="equal">
      <formula>"ALTO"</formula>
    </cfRule>
  </conditionalFormatting>
  <conditionalFormatting sqref="S30:S31">
    <cfRule type="cellIs" dxfId="1586" priority="501" operator="equal">
      <formula>"I"</formula>
    </cfRule>
    <cfRule type="cellIs" dxfId="1585" priority="506" operator="equal">
      <formula>"IV"</formula>
    </cfRule>
    <cfRule type="cellIs" dxfId="1584" priority="508" operator="equal">
      <formula>"IV"</formula>
    </cfRule>
    <cfRule type="cellIs" dxfId="1583" priority="509" operator="equal">
      <formula>"III"</formula>
    </cfRule>
    <cfRule type="cellIs" dxfId="1582" priority="510" operator="equal">
      <formula>"II"</formula>
    </cfRule>
  </conditionalFormatting>
  <conditionalFormatting sqref="T30:T31">
    <cfRule type="cellIs" dxfId="1581" priority="502" operator="equal">
      <formula>"NO ACEPTABLE"</formula>
    </cfRule>
    <cfRule type="cellIs" dxfId="1580" priority="503" operator="equal">
      <formula>"NO ACEPTABLE, O ACEPTABLE CON CONTROL"</formula>
    </cfRule>
    <cfRule type="cellIs" dxfId="1579" priority="504" operator="equal">
      <formula>"MEJORABLE"</formula>
    </cfRule>
    <cfRule type="cellIs" dxfId="1578" priority="505" operator="equal">
      <formula>"MEJORABLE"</formula>
    </cfRule>
    <cfRule type="cellIs" dxfId="1577" priority="507" operator="equal">
      <formula>"ACEPTABLE"</formula>
    </cfRule>
  </conditionalFormatting>
  <conditionalFormatting sqref="P32">
    <cfRule type="cellIs" dxfId="1576" priority="498" operator="equal">
      <formula>"BAJO"</formula>
    </cfRule>
    <cfRule type="cellIs" dxfId="1575" priority="499" operator="equal">
      <formula>"MEDIO"</formula>
    </cfRule>
    <cfRule type="cellIs" dxfId="1574" priority="500" operator="equal">
      <formula>"ALTO"</formula>
    </cfRule>
  </conditionalFormatting>
  <conditionalFormatting sqref="S32">
    <cfRule type="cellIs" dxfId="1573" priority="488" operator="equal">
      <formula>"I"</formula>
    </cfRule>
    <cfRule type="cellIs" dxfId="1572" priority="493" operator="equal">
      <formula>"IV"</formula>
    </cfRule>
    <cfRule type="cellIs" dxfId="1571" priority="495" operator="equal">
      <formula>"IV"</formula>
    </cfRule>
    <cfRule type="cellIs" dxfId="1570" priority="496" operator="equal">
      <formula>"III"</formula>
    </cfRule>
    <cfRule type="cellIs" dxfId="1569" priority="497" operator="equal">
      <formula>"II"</formula>
    </cfRule>
  </conditionalFormatting>
  <conditionalFormatting sqref="T32">
    <cfRule type="cellIs" dxfId="1568" priority="489" operator="equal">
      <formula>"NO ACEPTABLE"</formula>
    </cfRule>
    <cfRule type="cellIs" dxfId="1567" priority="490" operator="equal">
      <formula>"NO ACEPTABLE, O ACEPTABLE CON CONTROL"</formula>
    </cfRule>
    <cfRule type="cellIs" dxfId="1566" priority="491" operator="equal">
      <formula>"MEJORABLE"</formula>
    </cfRule>
    <cfRule type="cellIs" dxfId="1565" priority="492" operator="equal">
      <formula>"MEJORABLE"</formula>
    </cfRule>
    <cfRule type="cellIs" dxfId="1564" priority="494" operator="equal">
      <formula>"ACEPTABLE"</formula>
    </cfRule>
  </conditionalFormatting>
  <conditionalFormatting sqref="P33">
    <cfRule type="cellIs" dxfId="1563" priority="485" operator="equal">
      <formula>"BAJO"</formula>
    </cfRule>
    <cfRule type="cellIs" dxfId="1562" priority="486" operator="equal">
      <formula>"MEDIO"</formula>
    </cfRule>
    <cfRule type="cellIs" dxfId="1561" priority="487" operator="equal">
      <formula>"ALTO"</formula>
    </cfRule>
  </conditionalFormatting>
  <conditionalFormatting sqref="S33">
    <cfRule type="cellIs" dxfId="1560" priority="475" operator="equal">
      <formula>"I"</formula>
    </cfRule>
    <cfRule type="cellIs" dxfId="1559" priority="480" operator="equal">
      <formula>"IV"</formula>
    </cfRule>
    <cfRule type="cellIs" dxfId="1558" priority="482" operator="equal">
      <formula>"IV"</formula>
    </cfRule>
    <cfRule type="cellIs" dxfId="1557" priority="483" operator="equal">
      <formula>"III"</formula>
    </cfRule>
    <cfRule type="cellIs" dxfId="1556" priority="484" operator="equal">
      <formula>"II"</formula>
    </cfRule>
  </conditionalFormatting>
  <conditionalFormatting sqref="T33">
    <cfRule type="cellIs" dxfId="1555" priority="476" operator="equal">
      <formula>"NO ACEPTABLE"</formula>
    </cfRule>
    <cfRule type="cellIs" dxfId="1554" priority="477" operator="equal">
      <formula>"NO ACEPTABLE, O ACEPTABLE CON CONTROL"</formula>
    </cfRule>
    <cfRule type="cellIs" dxfId="1553" priority="478" operator="equal">
      <formula>"MEJORABLE"</formula>
    </cfRule>
    <cfRule type="cellIs" dxfId="1552" priority="479" operator="equal">
      <formula>"MEJORABLE"</formula>
    </cfRule>
    <cfRule type="cellIs" dxfId="1551" priority="481" operator="equal">
      <formula>"ACEPTABLE"</formula>
    </cfRule>
  </conditionalFormatting>
  <conditionalFormatting sqref="P36">
    <cfRule type="cellIs" dxfId="1550" priority="472" operator="equal">
      <formula>"BAJO"</formula>
    </cfRule>
    <cfRule type="cellIs" dxfId="1549" priority="473" operator="equal">
      <formula>"MEDIO"</formula>
    </cfRule>
    <cfRule type="cellIs" dxfId="1548" priority="474" operator="equal">
      <formula>"ALTO"</formula>
    </cfRule>
  </conditionalFormatting>
  <conditionalFormatting sqref="S36">
    <cfRule type="cellIs" dxfId="1547" priority="462" operator="equal">
      <formula>"I"</formula>
    </cfRule>
    <cfRule type="cellIs" dxfId="1546" priority="467" operator="equal">
      <formula>"IV"</formula>
    </cfRule>
    <cfRule type="cellIs" dxfId="1545" priority="469" operator="equal">
      <formula>"IV"</formula>
    </cfRule>
    <cfRule type="cellIs" dxfId="1544" priority="470" operator="equal">
      <formula>"III"</formula>
    </cfRule>
    <cfRule type="cellIs" dxfId="1543" priority="471" operator="equal">
      <formula>"II"</formula>
    </cfRule>
  </conditionalFormatting>
  <conditionalFormatting sqref="T36">
    <cfRule type="cellIs" dxfId="1542" priority="463" operator="equal">
      <formula>"NO ACEPTABLE"</formula>
    </cfRule>
    <cfRule type="cellIs" dxfId="1541" priority="464" operator="equal">
      <formula>"NO ACEPTABLE, O ACEPTABLE CON CONTROL"</formula>
    </cfRule>
    <cfRule type="cellIs" dxfId="1540" priority="465" operator="equal">
      <formula>"MEJORABLE"</formula>
    </cfRule>
    <cfRule type="cellIs" dxfId="1539" priority="466" operator="equal">
      <formula>"MEJORABLE"</formula>
    </cfRule>
    <cfRule type="cellIs" dxfId="1538" priority="468" operator="equal">
      <formula>"ACEPTABLE"</formula>
    </cfRule>
  </conditionalFormatting>
  <conditionalFormatting sqref="P34">
    <cfRule type="cellIs" dxfId="1537" priority="459" operator="equal">
      <formula>"BAJO"</formula>
    </cfRule>
    <cfRule type="cellIs" dxfId="1536" priority="460" operator="equal">
      <formula>"MEDIO"</formula>
    </cfRule>
    <cfRule type="cellIs" dxfId="1535" priority="461" operator="equal">
      <formula>"ALTO"</formula>
    </cfRule>
  </conditionalFormatting>
  <conditionalFormatting sqref="S34">
    <cfRule type="cellIs" dxfId="1534" priority="449" operator="equal">
      <formula>"I"</formula>
    </cfRule>
    <cfRule type="cellIs" dxfId="1533" priority="454" operator="equal">
      <formula>"IV"</formula>
    </cfRule>
    <cfRule type="cellIs" dxfId="1532" priority="456" operator="equal">
      <formula>"IV"</formula>
    </cfRule>
    <cfRule type="cellIs" dxfId="1531" priority="457" operator="equal">
      <formula>"III"</formula>
    </cfRule>
    <cfRule type="cellIs" dxfId="1530" priority="458" operator="equal">
      <formula>"II"</formula>
    </cfRule>
  </conditionalFormatting>
  <conditionalFormatting sqref="T34">
    <cfRule type="cellIs" dxfId="1529" priority="450" operator="equal">
      <formula>"NO ACEPTABLE"</formula>
    </cfRule>
    <cfRule type="cellIs" dxfId="1528" priority="451" operator="equal">
      <formula>"NO ACEPTABLE, O ACEPTABLE CON CONTROL"</formula>
    </cfRule>
    <cfRule type="cellIs" dxfId="1527" priority="452" operator="equal">
      <formula>"MEJORABLE"</formula>
    </cfRule>
    <cfRule type="cellIs" dxfId="1526" priority="453" operator="equal">
      <formula>"MEJORABLE"</formula>
    </cfRule>
    <cfRule type="cellIs" dxfId="1525" priority="455" operator="equal">
      <formula>"ACEPTABLE"</formula>
    </cfRule>
  </conditionalFormatting>
  <conditionalFormatting sqref="P37">
    <cfRule type="cellIs" dxfId="1524" priority="446" operator="equal">
      <formula>"BAJO"</formula>
    </cfRule>
    <cfRule type="cellIs" dxfId="1523" priority="447" operator="equal">
      <formula>"MEDIO"</formula>
    </cfRule>
    <cfRule type="cellIs" dxfId="1522" priority="448" operator="equal">
      <formula>"ALTO"</formula>
    </cfRule>
  </conditionalFormatting>
  <conditionalFormatting sqref="S37">
    <cfRule type="cellIs" dxfId="1521" priority="436" operator="equal">
      <formula>"I"</formula>
    </cfRule>
    <cfRule type="cellIs" dxfId="1520" priority="441" operator="equal">
      <formula>"IV"</formula>
    </cfRule>
    <cfRule type="cellIs" dxfId="1519" priority="443" operator="equal">
      <formula>"IV"</formula>
    </cfRule>
    <cfRule type="cellIs" dxfId="1518" priority="444" operator="equal">
      <formula>"III"</formula>
    </cfRule>
    <cfRule type="cellIs" dxfId="1517" priority="445" operator="equal">
      <formula>"II"</formula>
    </cfRule>
  </conditionalFormatting>
  <conditionalFormatting sqref="T37">
    <cfRule type="cellIs" dxfId="1516" priority="437" operator="equal">
      <formula>"NO ACEPTABLE"</formula>
    </cfRule>
    <cfRule type="cellIs" dxfId="1515" priority="438" operator="equal">
      <formula>"NO ACEPTABLE, O ACEPTABLE CON CONTROL"</formula>
    </cfRule>
    <cfRule type="cellIs" dxfId="1514" priority="439" operator="equal">
      <formula>"MEJORABLE"</formula>
    </cfRule>
    <cfRule type="cellIs" dxfId="1513" priority="440" operator="equal">
      <formula>"MEJORABLE"</formula>
    </cfRule>
    <cfRule type="cellIs" dxfId="1512" priority="442" operator="equal">
      <formula>"ACEPTABLE"</formula>
    </cfRule>
  </conditionalFormatting>
  <conditionalFormatting sqref="P38">
    <cfRule type="cellIs" dxfId="1511" priority="433" operator="equal">
      <formula>"BAJO"</formula>
    </cfRule>
    <cfRule type="cellIs" dxfId="1510" priority="434" operator="equal">
      <formula>"MEDIO"</formula>
    </cfRule>
    <cfRule type="cellIs" dxfId="1509" priority="435" operator="equal">
      <formula>"ALTO"</formula>
    </cfRule>
  </conditionalFormatting>
  <conditionalFormatting sqref="S38">
    <cfRule type="cellIs" dxfId="1508" priority="423" operator="equal">
      <formula>"I"</formula>
    </cfRule>
    <cfRule type="cellIs" dxfId="1507" priority="428" operator="equal">
      <formula>"IV"</formula>
    </cfRule>
    <cfRule type="cellIs" dxfId="1506" priority="430" operator="equal">
      <formula>"IV"</formula>
    </cfRule>
    <cfRule type="cellIs" dxfId="1505" priority="431" operator="equal">
      <formula>"III"</formula>
    </cfRule>
    <cfRule type="cellIs" dxfId="1504" priority="432" operator="equal">
      <formula>"II"</formula>
    </cfRule>
  </conditionalFormatting>
  <conditionalFormatting sqref="T38">
    <cfRule type="cellIs" dxfId="1503" priority="424" operator="equal">
      <formula>"NO ACEPTABLE"</formula>
    </cfRule>
    <cfRule type="cellIs" dxfId="1502" priority="425" operator="equal">
      <formula>"NO ACEPTABLE, O ACEPTABLE CON CONTROL"</formula>
    </cfRule>
    <cfRule type="cellIs" dxfId="1501" priority="426" operator="equal">
      <formula>"MEJORABLE"</formula>
    </cfRule>
    <cfRule type="cellIs" dxfId="1500" priority="427" operator="equal">
      <formula>"MEJORABLE"</formula>
    </cfRule>
    <cfRule type="cellIs" dxfId="1499" priority="429" operator="equal">
      <formula>"ACEPTABLE"</formula>
    </cfRule>
  </conditionalFormatting>
  <conditionalFormatting sqref="P35">
    <cfRule type="cellIs" dxfId="1498" priority="420" operator="equal">
      <formula>"BAJO"</formula>
    </cfRule>
    <cfRule type="cellIs" dxfId="1497" priority="421" operator="equal">
      <formula>"MEDIO"</formula>
    </cfRule>
    <cfRule type="cellIs" dxfId="1496" priority="422" operator="equal">
      <formula>"ALTO"</formula>
    </cfRule>
  </conditionalFormatting>
  <conditionalFormatting sqref="S35">
    <cfRule type="cellIs" dxfId="1495" priority="410" operator="equal">
      <formula>"I"</formula>
    </cfRule>
    <cfRule type="cellIs" dxfId="1494" priority="415" operator="equal">
      <formula>"IV"</formula>
    </cfRule>
    <cfRule type="cellIs" dxfId="1493" priority="417" operator="equal">
      <formula>"IV"</formula>
    </cfRule>
    <cfRule type="cellIs" dxfId="1492" priority="418" operator="equal">
      <formula>"III"</formula>
    </cfRule>
    <cfRule type="cellIs" dxfId="1491" priority="419" operator="equal">
      <formula>"II"</formula>
    </cfRule>
  </conditionalFormatting>
  <conditionalFormatting sqref="T35">
    <cfRule type="cellIs" dxfId="1490" priority="411" operator="equal">
      <formula>"NO ACEPTABLE"</formula>
    </cfRule>
    <cfRule type="cellIs" dxfId="1489" priority="412" operator="equal">
      <formula>"NO ACEPTABLE, O ACEPTABLE CON CONTROL"</formula>
    </cfRule>
    <cfRule type="cellIs" dxfId="1488" priority="413" operator="equal">
      <formula>"MEJORABLE"</formula>
    </cfRule>
    <cfRule type="cellIs" dxfId="1487" priority="414" operator="equal">
      <formula>"MEJORABLE"</formula>
    </cfRule>
    <cfRule type="cellIs" dxfId="1486" priority="416" operator="equal">
      <formula>"ACEPTABLE"</formula>
    </cfRule>
  </conditionalFormatting>
  <conditionalFormatting sqref="P39">
    <cfRule type="cellIs" dxfId="1485" priority="407" operator="equal">
      <formula>"BAJO"</formula>
    </cfRule>
    <cfRule type="cellIs" dxfId="1484" priority="408" operator="equal">
      <formula>"MEDIO"</formula>
    </cfRule>
    <cfRule type="cellIs" dxfId="1483" priority="409" operator="equal">
      <formula>"ALTO"</formula>
    </cfRule>
  </conditionalFormatting>
  <conditionalFormatting sqref="S39">
    <cfRule type="cellIs" dxfId="1482" priority="397" operator="equal">
      <formula>"I"</formula>
    </cfRule>
    <cfRule type="cellIs" dxfId="1481" priority="402" operator="equal">
      <formula>"IV"</formula>
    </cfRule>
    <cfRule type="cellIs" dxfId="1480" priority="404" operator="equal">
      <formula>"IV"</formula>
    </cfRule>
    <cfRule type="cellIs" dxfId="1479" priority="405" operator="equal">
      <formula>"III"</formula>
    </cfRule>
    <cfRule type="cellIs" dxfId="1478" priority="406" operator="equal">
      <formula>"II"</formula>
    </cfRule>
  </conditionalFormatting>
  <conditionalFormatting sqref="T39">
    <cfRule type="cellIs" dxfId="1477" priority="398" operator="equal">
      <formula>"NO ACEPTABLE"</formula>
    </cfRule>
    <cfRule type="cellIs" dxfId="1476" priority="399" operator="equal">
      <formula>"NO ACEPTABLE, O ACEPTABLE CON CONTROL"</formula>
    </cfRule>
    <cfRule type="cellIs" dxfId="1475" priority="400" operator="equal">
      <formula>"MEJORABLE"</formula>
    </cfRule>
    <cfRule type="cellIs" dxfId="1474" priority="401" operator="equal">
      <formula>"MEJORABLE"</formula>
    </cfRule>
    <cfRule type="cellIs" dxfId="1473" priority="403" operator="equal">
      <formula>"ACEPTABLE"</formula>
    </cfRule>
  </conditionalFormatting>
  <conditionalFormatting sqref="P45">
    <cfRule type="cellIs" dxfId="1472" priority="342" operator="equal">
      <formula>"BAJO"</formula>
    </cfRule>
    <cfRule type="cellIs" dxfId="1471" priority="343" operator="equal">
      <formula>"MEDIO"</formula>
    </cfRule>
    <cfRule type="cellIs" dxfId="1470" priority="344" operator="equal">
      <formula>"ALTO"</formula>
    </cfRule>
  </conditionalFormatting>
  <conditionalFormatting sqref="S45">
    <cfRule type="cellIs" dxfId="1469" priority="332" operator="equal">
      <formula>"I"</formula>
    </cfRule>
    <cfRule type="cellIs" dxfId="1468" priority="337" operator="equal">
      <formula>"IV"</formula>
    </cfRule>
    <cfRule type="cellIs" dxfId="1467" priority="339" operator="equal">
      <formula>"IV"</formula>
    </cfRule>
    <cfRule type="cellIs" dxfId="1466" priority="340" operator="equal">
      <formula>"III"</formula>
    </cfRule>
    <cfRule type="cellIs" dxfId="1465" priority="341" operator="equal">
      <formula>"II"</formula>
    </cfRule>
  </conditionalFormatting>
  <conditionalFormatting sqref="T45">
    <cfRule type="cellIs" dxfId="1464" priority="333" operator="equal">
      <formula>"NO ACEPTABLE"</formula>
    </cfRule>
    <cfRule type="cellIs" dxfId="1463" priority="334" operator="equal">
      <formula>"NO ACEPTABLE, O ACEPTABLE CON CONTROL"</formula>
    </cfRule>
    <cfRule type="cellIs" dxfId="1462" priority="335" operator="equal">
      <formula>"MEJORABLE"</formula>
    </cfRule>
    <cfRule type="cellIs" dxfId="1461" priority="336" operator="equal">
      <formula>"MEJORABLE"</formula>
    </cfRule>
    <cfRule type="cellIs" dxfId="1460" priority="338" operator="equal">
      <formula>"ACEPTABLE"</formula>
    </cfRule>
  </conditionalFormatting>
  <conditionalFormatting sqref="P40:P41">
    <cfRule type="cellIs" dxfId="1459" priority="394" operator="equal">
      <formula>"BAJO"</formula>
    </cfRule>
    <cfRule type="cellIs" dxfId="1458" priority="395" operator="equal">
      <formula>"MEDIO"</formula>
    </cfRule>
    <cfRule type="cellIs" dxfId="1457" priority="396" operator="equal">
      <formula>"ALTO"</formula>
    </cfRule>
  </conditionalFormatting>
  <conditionalFormatting sqref="S40:S41">
    <cfRule type="cellIs" dxfId="1456" priority="384" operator="equal">
      <formula>"I"</formula>
    </cfRule>
    <cfRule type="cellIs" dxfId="1455" priority="389" operator="equal">
      <formula>"IV"</formula>
    </cfRule>
    <cfRule type="cellIs" dxfId="1454" priority="391" operator="equal">
      <formula>"IV"</formula>
    </cfRule>
    <cfRule type="cellIs" dxfId="1453" priority="392" operator="equal">
      <formula>"III"</formula>
    </cfRule>
    <cfRule type="cellIs" dxfId="1452" priority="393" operator="equal">
      <formula>"II"</formula>
    </cfRule>
  </conditionalFormatting>
  <conditionalFormatting sqref="T40:T41">
    <cfRule type="cellIs" dxfId="1451" priority="385" operator="equal">
      <formula>"NO ACEPTABLE"</formula>
    </cfRule>
    <cfRule type="cellIs" dxfId="1450" priority="386" operator="equal">
      <formula>"NO ACEPTABLE, O ACEPTABLE CON CONTROL"</formula>
    </cfRule>
    <cfRule type="cellIs" dxfId="1449" priority="387" operator="equal">
      <formula>"MEJORABLE"</formula>
    </cfRule>
    <cfRule type="cellIs" dxfId="1448" priority="388" operator="equal">
      <formula>"MEJORABLE"</formula>
    </cfRule>
    <cfRule type="cellIs" dxfId="1447" priority="390" operator="equal">
      <formula>"ACEPTABLE"</formula>
    </cfRule>
  </conditionalFormatting>
  <conditionalFormatting sqref="P42">
    <cfRule type="cellIs" dxfId="1446" priority="381" operator="equal">
      <formula>"BAJO"</formula>
    </cfRule>
    <cfRule type="cellIs" dxfId="1445" priority="382" operator="equal">
      <formula>"MEDIO"</formula>
    </cfRule>
    <cfRule type="cellIs" dxfId="1444" priority="383" operator="equal">
      <formula>"ALTO"</formula>
    </cfRule>
  </conditionalFormatting>
  <conditionalFormatting sqref="S42">
    <cfRule type="cellIs" dxfId="1443" priority="371" operator="equal">
      <formula>"I"</formula>
    </cfRule>
    <cfRule type="cellIs" dxfId="1442" priority="376" operator="equal">
      <formula>"IV"</formula>
    </cfRule>
    <cfRule type="cellIs" dxfId="1441" priority="378" operator="equal">
      <formula>"IV"</formula>
    </cfRule>
    <cfRule type="cellIs" dxfId="1440" priority="379" operator="equal">
      <formula>"III"</formula>
    </cfRule>
    <cfRule type="cellIs" dxfId="1439" priority="380" operator="equal">
      <formula>"II"</formula>
    </cfRule>
  </conditionalFormatting>
  <conditionalFormatting sqref="T42">
    <cfRule type="cellIs" dxfId="1438" priority="372" operator="equal">
      <formula>"NO ACEPTABLE"</formula>
    </cfRule>
    <cfRule type="cellIs" dxfId="1437" priority="373" operator="equal">
      <formula>"NO ACEPTABLE, O ACEPTABLE CON CONTROL"</formula>
    </cfRule>
    <cfRule type="cellIs" dxfId="1436" priority="374" operator="equal">
      <formula>"MEJORABLE"</formula>
    </cfRule>
    <cfRule type="cellIs" dxfId="1435" priority="375" operator="equal">
      <formula>"MEJORABLE"</formula>
    </cfRule>
    <cfRule type="cellIs" dxfId="1434" priority="377" operator="equal">
      <formula>"ACEPTABLE"</formula>
    </cfRule>
  </conditionalFormatting>
  <conditionalFormatting sqref="P43">
    <cfRule type="cellIs" dxfId="1433" priority="368" operator="equal">
      <formula>"BAJO"</formula>
    </cfRule>
    <cfRule type="cellIs" dxfId="1432" priority="369" operator="equal">
      <formula>"MEDIO"</formula>
    </cfRule>
    <cfRule type="cellIs" dxfId="1431" priority="370" operator="equal">
      <formula>"ALTO"</formula>
    </cfRule>
  </conditionalFormatting>
  <conditionalFormatting sqref="S43">
    <cfRule type="cellIs" dxfId="1430" priority="358" operator="equal">
      <formula>"I"</formula>
    </cfRule>
    <cfRule type="cellIs" dxfId="1429" priority="363" operator="equal">
      <formula>"IV"</formula>
    </cfRule>
    <cfRule type="cellIs" dxfId="1428" priority="365" operator="equal">
      <formula>"IV"</formula>
    </cfRule>
    <cfRule type="cellIs" dxfId="1427" priority="366" operator="equal">
      <formula>"III"</formula>
    </cfRule>
    <cfRule type="cellIs" dxfId="1426" priority="367" operator="equal">
      <formula>"II"</formula>
    </cfRule>
  </conditionalFormatting>
  <conditionalFormatting sqref="T43">
    <cfRule type="cellIs" dxfId="1425" priority="359" operator="equal">
      <formula>"NO ACEPTABLE"</formula>
    </cfRule>
    <cfRule type="cellIs" dxfId="1424" priority="360" operator="equal">
      <formula>"NO ACEPTABLE, O ACEPTABLE CON CONTROL"</formula>
    </cfRule>
    <cfRule type="cellIs" dxfId="1423" priority="361" operator="equal">
      <formula>"MEJORABLE"</formula>
    </cfRule>
    <cfRule type="cellIs" dxfId="1422" priority="362" operator="equal">
      <formula>"MEJORABLE"</formula>
    </cfRule>
    <cfRule type="cellIs" dxfId="1421" priority="364" operator="equal">
      <formula>"ACEPTABLE"</formula>
    </cfRule>
  </conditionalFormatting>
  <conditionalFormatting sqref="P44">
    <cfRule type="cellIs" dxfId="1420" priority="355" operator="equal">
      <formula>"BAJO"</formula>
    </cfRule>
    <cfRule type="cellIs" dxfId="1419" priority="356" operator="equal">
      <formula>"MEDIO"</formula>
    </cfRule>
    <cfRule type="cellIs" dxfId="1418" priority="357" operator="equal">
      <formula>"ALTO"</formula>
    </cfRule>
  </conditionalFormatting>
  <conditionalFormatting sqref="S44">
    <cfRule type="cellIs" dxfId="1417" priority="345" operator="equal">
      <formula>"I"</formula>
    </cfRule>
    <cfRule type="cellIs" dxfId="1416" priority="350" operator="equal">
      <formula>"IV"</formula>
    </cfRule>
    <cfRule type="cellIs" dxfId="1415" priority="352" operator="equal">
      <formula>"IV"</formula>
    </cfRule>
    <cfRule type="cellIs" dxfId="1414" priority="353" operator="equal">
      <formula>"III"</formula>
    </cfRule>
    <cfRule type="cellIs" dxfId="1413" priority="354" operator="equal">
      <formula>"II"</formula>
    </cfRule>
  </conditionalFormatting>
  <conditionalFormatting sqref="T44">
    <cfRule type="cellIs" dxfId="1412" priority="346" operator="equal">
      <formula>"NO ACEPTABLE"</formula>
    </cfRule>
    <cfRule type="cellIs" dxfId="1411" priority="347" operator="equal">
      <formula>"NO ACEPTABLE, O ACEPTABLE CON CONTROL"</formula>
    </cfRule>
    <cfRule type="cellIs" dxfId="1410" priority="348" operator="equal">
      <formula>"MEJORABLE"</formula>
    </cfRule>
    <cfRule type="cellIs" dxfId="1409" priority="349" operator="equal">
      <formula>"MEJORABLE"</formula>
    </cfRule>
    <cfRule type="cellIs" dxfId="1408" priority="351" operator="equal">
      <formula>"ACEPTABLE"</formula>
    </cfRule>
  </conditionalFormatting>
  <conditionalFormatting sqref="P46:P47">
    <cfRule type="cellIs" dxfId="1407" priority="329" operator="equal">
      <formula>"BAJO"</formula>
    </cfRule>
    <cfRule type="cellIs" dxfId="1406" priority="330" operator="equal">
      <formula>"MEDIO"</formula>
    </cfRule>
    <cfRule type="cellIs" dxfId="1405" priority="331" operator="equal">
      <formula>"ALTO"</formula>
    </cfRule>
  </conditionalFormatting>
  <conditionalFormatting sqref="S46:S47">
    <cfRule type="cellIs" dxfId="1404" priority="319" operator="equal">
      <formula>"I"</formula>
    </cfRule>
    <cfRule type="cellIs" dxfId="1403" priority="324" operator="equal">
      <formula>"IV"</formula>
    </cfRule>
    <cfRule type="cellIs" dxfId="1402" priority="326" operator="equal">
      <formula>"IV"</formula>
    </cfRule>
    <cfRule type="cellIs" dxfId="1401" priority="327" operator="equal">
      <formula>"III"</formula>
    </cfRule>
    <cfRule type="cellIs" dxfId="1400" priority="328" operator="equal">
      <formula>"II"</formula>
    </cfRule>
  </conditionalFormatting>
  <conditionalFormatting sqref="T46:T47">
    <cfRule type="cellIs" dxfId="1399" priority="320" operator="equal">
      <formula>"NO ACEPTABLE"</formula>
    </cfRule>
    <cfRule type="cellIs" dxfId="1398" priority="321" operator="equal">
      <formula>"NO ACEPTABLE, O ACEPTABLE CON CONTROL"</formula>
    </cfRule>
    <cfRule type="cellIs" dxfId="1397" priority="322" operator="equal">
      <formula>"MEJORABLE"</formula>
    </cfRule>
    <cfRule type="cellIs" dxfId="1396" priority="323" operator="equal">
      <formula>"MEJORABLE"</formula>
    </cfRule>
    <cfRule type="cellIs" dxfId="1395" priority="325" operator="equal">
      <formula>"ACEPTABLE"</formula>
    </cfRule>
  </conditionalFormatting>
  <conditionalFormatting sqref="P49">
    <cfRule type="cellIs" dxfId="1394" priority="316" operator="equal">
      <formula>"BAJO"</formula>
    </cfRule>
    <cfRule type="cellIs" dxfId="1393" priority="317" operator="equal">
      <formula>"MEDIO"</formula>
    </cfRule>
    <cfRule type="cellIs" dxfId="1392" priority="318" operator="equal">
      <formula>"ALTO"</formula>
    </cfRule>
  </conditionalFormatting>
  <conditionalFormatting sqref="S49">
    <cfRule type="cellIs" dxfId="1391" priority="306" operator="equal">
      <formula>"I"</formula>
    </cfRule>
    <cfRule type="cellIs" dxfId="1390" priority="311" operator="equal">
      <formula>"IV"</formula>
    </cfRule>
    <cfRule type="cellIs" dxfId="1389" priority="313" operator="equal">
      <formula>"IV"</formula>
    </cfRule>
    <cfRule type="cellIs" dxfId="1388" priority="314" operator="equal">
      <formula>"III"</formula>
    </cfRule>
    <cfRule type="cellIs" dxfId="1387" priority="315" operator="equal">
      <formula>"II"</formula>
    </cfRule>
  </conditionalFormatting>
  <conditionalFormatting sqref="T49">
    <cfRule type="cellIs" dxfId="1386" priority="307" operator="equal">
      <formula>"NO ACEPTABLE"</formula>
    </cfRule>
    <cfRule type="cellIs" dxfId="1385" priority="308" operator="equal">
      <formula>"NO ACEPTABLE, O ACEPTABLE CON CONTROL"</formula>
    </cfRule>
    <cfRule type="cellIs" dxfId="1384" priority="309" operator="equal">
      <formula>"MEJORABLE"</formula>
    </cfRule>
    <cfRule type="cellIs" dxfId="1383" priority="310" operator="equal">
      <formula>"MEJORABLE"</formula>
    </cfRule>
    <cfRule type="cellIs" dxfId="1382" priority="312" operator="equal">
      <formula>"ACEPTABLE"</formula>
    </cfRule>
  </conditionalFormatting>
  <conditionalFormatting sqref="P48">
    <cfRule type="cellIs" dxfId="1381" priority="303" operator="equal">
      <formula>"BAJO"</formula>
    </cfRule>
    <cfRule type="cellIs" dxfId="1380" priority="304" operator="equal">
      <formula>"MEDIO"</formula>
    </cfRule>
    <cfRule type="cellIs" dxfId="1379" priority="305" operator="equal">
      <formula>"ALTO"</formula>
    </cfRule>
  </conditionalFormatting>
  <conditionalFormatting sqref="S48">
    <cfRule type="cellIs" dxfId="1378" priority="293" operator="equal">
      <formula>"I"</formula>
    </cfRule>
    <cfRule type="cellIs" dxfId="1377" priority="298" operator="equal">
      <formula>"IV"</formula>
    </cfRule>
    <cfRule type="cellIs" dxfId="1376" priority="300" operator="equal">
      <formula>"IV"</formula>
    </cfRule>
    <cfRule type="cellIs" dxfId="1375" priority="301" operator="equal">
      <formula>"III"</formula>
    </cfRule>
    <cfRule type="cellIs" dxfId="1374" priority="302" operator="equal">
      <formula>"II"</formula>
    </cfRule>
  </conditionalFormatting>
  <conditionalFormatting sqref="T48">
    <cfRule type="cellIs" dxfId="1373" priority="294" operator="equal">
      <formula>"NO ACEPTABLE"</formula>
    </cfRule>
    <cfRule type="cellIs" dxfId="1372" priority="295" operator="equal">
      <formula>"NO ACEPTABLE, O ACEPTABLE CON CONTROL"</formula>
    </cfRule>
    <cfRule type="cellIs" dxfId="1371" priority="296" operator="equal">
      <formula>"MEJORABLE"</formula>
    </cfRule>
    <cfRule type="cellIs" dxfId="1370" priority="297" operator="equal">
      <formula>"MEJORABLE"</formula>
    </cfRule>
    <cfRule type="cellIs" dxfId="1369" priority="299" operator="equal">
      <formula>"ACEPTABLE"</formula>
    </cfRule>
  </conditionalFormatting>
  <conditionalFormatting sqref="P50">
    <cfRule type="cellIs" dxfId="1368" priority="290" operator="equal">
      <formula>"BAJO"</formula>
    </cfRule>
    <cfRule type="cellIs" dxfId="1367" priority="291" operator="equal">
      <formula>"MEDIO"</formula>
    </cfRule>
    <cfRule type="cellIs" dxfId="1366" priority="292" operator="equal">
      <formula>"ALTO"</formula>
    </cfRule>
  </conditionalFormatting>
  <conditionalFormatting sqref="S50">
    <cfRule type="cellIs" dxfId="1365" priority="280" operator="equal">
      <formula>"I"</formula>
    </cfRule>
    <cfRule type="cellIs" dxfId="1364" priority="285" operator="equal">
      <formula>"IV"</formula>
    </cfRule>
    <cfRule type="cellIs" dxfId="1363" priority="287" operator="equal">
      <formula>"IV"</formula>
    </cfRule>
    <cfRule type="cellIs" dxfId="1362" priority="288" operator="equal">
      <formula>"III"</formula>
    </cfRule>
    <cfRule type="cellIs" dxfId="1361" priority="289" operator="equal">
      <formula>"II"</formula>
    </cfRule>
  </conditionalFormatting>
  <conditionalFormatting sqref="T50">
    <cfRule type="cellIs" dxfId="1360" priority="281" operator="equal">
      <formula>"NO ACEPTABLE"</formula>
    </cfRule>
    <cfRule type="cellIs" dxfId="1359" priority="282" operator="equal">
      <formula>"NO ACEPTABLE, O ACEPTABLE CON CONTROL"</formula>
    </cfRule>
    <cfRule type="cellIs" dxfId="1358" priority="283" operator="equal">
      <formula>"MEJORABLE"</formula>
    </cfRule>
    <cfRule type="cellIs" dxfId="1357" priority="284" operator="equal">
      <formula>"MEJORABLE"</formula>
    </cfRule>
    <cfRule type="cellIs" dxfId="1356" priority="286" operator="equal">
      <formula>"ACEPTABLE"</formula>
    </cfRule>
  </conditionalFormatting>
  <conditionalFormatting sqref="P51">
    <cfRule type="cellIs" dxfId="1355" priority="277" operator="equal">
      <formula>"BAJO"</formula>
    </cfRule>
    <cfRule type="cellIs" dxfId="1354" priority="278" operator="equal">
      <formula>"MEDIO"</formula>
    </cfRule>
    <cfRule type="cellIs" dxfId="1353" priority="279" operator="equal">
      <formula>"ALTO"</formula>
    </cfRule>
  </conditionalFormatting>
  <conditionalFormatting sqref="S51">
    <cfRule type="cellIs" dxfId="1352" priority="267" operator="equal">
      <formula>"I"</formula>
    </cfRule>
    <cfRule type="cellIs" dxfId="1351" priority="272" operator="equal">
      <formula>"IV"</formula>
    </cfRule>
    <cfRule type="cellIs" dxfId="1350" priority="274" operator="equal">
      <formula>"IV"</formula>
    </cfRule>
    <cfRule type="cellIs" dxfId="1349" priority="275" operator="equal">
      <formula>"III"</formula>
    </cfRule>
    <cfRule type="cellIs" dxfId="1348" priority="276" operator="equal">
      <formula>"II"</formula>
    </cfRule>
  </conditionalFormatting>
  <conditionalFormatting sqref="T51">
    <cfRule type="cellIs" dxfId="1347" priority="268" operator="equal">
      <formula>"NO ACEPTABLE"</formula>
    </cfRule>
    <cfRule type="cellIs" dxfId="1346" priority="269" operator="equal">
      <formula>"NO ACEPTABLE, O ACEPTABLE CON CONTROL"</formula>
    </cfRule>
    <cfRule type="cellIs" dxfId="1345" priority="270" operator="equal">
      <formula>"MEJORABLE"</formula>
    </cfRule>
    <cfRule type="cellIs" dxfId="1344" priority="271" operator="equal">
      <formula>"MEJORABLE"</formula>
    </cfRule>
    <cfRule type="cellIs" dxfId="1343" priority="273" operator="equal">
      <formula>"ACEPTABLE"</formula>
    </cfRule>
  </conditionalFormatting>
  <conditionalFormatting sqref="P52">
    <cfRule type="cellIs" dxfId="1342" priority="264" operator="equal">
      <formula>"BAJO"</formula>
    </cfRule>
    <cfRule type="cellIs" dxfId="1341" priority="265" operator="equal">
      <formula>"MEDIO"</formula>
    </cfRule>
    <cfRule type="cellIs" dxfId="1340" priority="266" operator="equal">
      <formula>"ALTO"</formula>
    </cfRule>
  </conditionalFormatting>
  <conditionalFormatting sqref="S52">
    <cfRule type="cellIs" dxfId="1339" priority="254" operator="equal">
      <formula>"I"</formula>
    </cfRule>
    <cfRule type="cellIs" dxfId="1338" priority="259" operator="equal">
      <formula>"IV"</formula>
    </cfRule>
    <cfRule type="cellIs" dxfId="1337" priority="261" operator="equal">
      <formula>"IV"</formula>
    </cfRule>
    <cfRule type="cellIs" dxfId="1336" priority="262" operator="equal">
      <formula>"III"</formula>
    </cfRule>
    <cfRule type="cellIs" dxfId="1335" priority="263" operator="equal">
      <formula>"II"</formula>
    </cfRule>
  </conditionalFormatting>
  <conditionalFormatting sqref="T52">
    <cfRule type="cellIs" dxfId="1334" priority="255" operator="equal">
      <formula>"NO ACEPTABLE"</formula>
    </cfRule>
    <cfRule type="cellIs" dxfId="1333" priority="256" operator="equal">
      <formula>"NO ACEPTABLE, O ACEPTABLE CON CONTROL"</formula>
    </cfRule>
    <cfRule type="cellIs" dxfId="1332" priority="257" operator="equal">
      <formula>"MEJORABLE"</formula>
    </cfRule>
    <cfRule type="cellIs" dxfId="1331" priority="258" operator="equal">
      <formula>"MEJORABLE"</formula>
    </cfRule>
    <cfRule type="cellIs" dxfId="1330" priority="260" operator="equal">
      <formula>"ACEPTABLE"</formula>
    </cfRule>
  </conditionalFormatting>
  <conditionalFormatting sqref="P53">
    <cfRule type="cellIs" dxfId="1329" priority="251" operator="equal">
      <formula>"BAJO"</formula>
    </cfRule>
    <cfRule type="cellIs" dxfId="1328" priority="252" operator="equal">
      <formula>"MEDIO"</formula>
    </cfRule>
    <cfRule type="cellIs" dxfId="1327" priority="253" operator="equal">
      <formula>"ALTO"</formula>
    </cfRule>
  </conditionalFormatting>
  <conditionalFormatting sqref="S53">
    <cfRule type="cellIs" dxfId="1326" priority="241" operator="equal">
      <formula>"I"</formula>
    </cfRule>
    <cfRule type="cellIs" dxfId="1325" priority="246" operator="equal">
      <formula>"IV"</formula>
    </cfRule>
    <cfRule type="cellIs" dxfId="1324" priority="248" operator="equal">
      <formula>"IV"</formula>
    </cfRule>
    <cfRule type="cellIs" dxfId="1323" priority="249" operator="equal">
      <formula>"III"</formula>
    </cfRule>
    <cfRule type="cellIs" dxfId="1322" priority="250" operator="equal">
      <formula>"II"</formula>
    </cfRule>
  </conditionalFormatting>
  <conditionalFormatting sqref="T53">
    <cfRule type="cellIs" dxfId="1321" priority="242" operator="equal">
      <formula>"NO ACEPTABLE"</formula>
    </cfRule>
    <cfRule type="cellIs" dxfId="1320" priority="243" operator="equal">
      <formula>"NO ACEPTABLE, O ACEPTABLE CON CONTROL"</formula>
    </cfRule>
    <cfRule type="cellIs" dxfId="1319" priority="244" operator="equal">
      <formula>"MEJORABLE"</formula>
    </cfRule>
    <cfRule type="cellIs" dxfId="1318" priority="245" operator="equal">
      <formula>"MEJORABLE"</formula>
    </cfRule>
    <cfRule type="cellIs" dxfId="1317" priority="247" operator="equal">
      <formula>"ACEPTABLE"</formula>
    </cfRule>
  </conditionalFormatting>
  <conditionalFormatting sqref="P54">
    <cfRule type="cellIs" dxfId="1316" priority="238" operator="equal">
      <formula>"BAJO"</formula>
    </cfRule>
    <cfRule type="cellIs" dxfId="1315" priority="239" operator="equal">
      <formula>"MEDIO"</formula>
    </cfRule>
    <cfRule type="cellIs" dxfId="1314" priority="240" operator="equal">
      <formula>"ALTO"</formula>
    </cfRule>
  </conditionalFormatting>
  <conditionalFormatting sqref="S54">
    <cfRule type="cellIs" dxfId="1313" priority="228" operator="equal">
      <formula>"I"</formula>
    </cfRule>
    <cfRule type="cellIs" dxfId="1312" priority="233" operator="equal">
      <formula>"IV"</formula>
    </cfRule>
    <cfRule type="cellIs" dxfId="1311" priority="235" operator="equal">
      <formula>"IV"</formula>
    </cfRule>
    <cfRule type="cellIs" dxfId="1310" priority="236" operator="equal">
      <formula>"III"</formula>
    </cfRule>
    <cfRule type="cellIs" dxfId="1309" priority="237" operator="equal">
      <formula>"II"</formula>
    </cfRule>
  </conditionalFormatting>
  <conditionalFormatting sqref="T54">
    <cfRule type="cellIs" dxfId="1308" priority="229" operator="equal">
      <formula>"NO ACEPTABLE"</formula>
    </cfRule>
    <cfRule type="cellIs" dxfId="1307" priority="230" operator="equal">
      <formula>"NO ACEPTABLE, O ACEPTABLE CON CONTROL"</formula>
    </cfRule>
    <cfRule type="cellIs" dxfId="1306" priority="231" operator="equal">
      <formula>"MEJORABLE"</formula>
    </cfRule>
    <cfRule type="cellIs" dxfId="1305" priority="232" operator="equal">
      <formula>"MEJORABLE"</formula>
    </cfRule>
    <cfRule type="cellIs" dxfId="1304" priority="234" operator="equal">
      <formula>"ACEPTABLE"</formula>
    </cfRule>
  </conditionalFormatting>
  <conditionalFormatting sqref="P55:P56">
    <cfRule type="cellIs" dxfId="1303" priority="225" operator="equal">
      <formula>"BAJO"</formula>
    </cfRule>
    <cfRule type="cellIs" dxfId="1302" priority="226" operator="equal">
      <formula>"MEDIO"</formula>
    </cfRule>
    <cfRule type="cellIs" dxfId="1301" priority="227" operator="equal">
      <formula>"ALTO"</formula>
    </cfRule>
  </conditionalFormatting>
  <conditionalFormatting sqref="S55:S56">
    <cfRule type="cellIs" dxfId="1300" priority="215" operator="equal">
      <formula>"I"</formula>
    </cfRule>
    <cfRule type="cellIs" dxfId="1299" priority="220" operator="equal">
      <formula>"IV"</formula>
    </cfRule>
    <cfRule type="cellIs" dxfId="1298" priority="222" operator="equal">
      <formula>"IV"</formula>
    </cfRule>
    <cfRule type="cellIs" dxfId="1297" priority="223" operator="equal">
      <formula>"III"</formula>
    </cfRule>
    <cfRule type="cellIs" dxfId="1296" priority="224" operator="equal">
      <formula>"II"</formula>
    </cfRule>
  </conditionalFormatting>
  <conditionalFormatting sqref="T55:T56">
    <cfRule type="cellIs" dxfId="1295" priority="216" operator="equal">
      <formula>"NO ACEPTABLE"</formula>
    </cfRule>
    <cfRule type="cellIs" dxfId="1294" priority="217" operator="equal">
      <formula>"NO ACEPTABLE, O ACEPTABLE CON CONTROL"</formula>
    </cfRule>
    <cfRule type="cellIs" dxfId="1293" priority="218" operator="equal">
      <formula>"MEJORABLE"</formula>
    </cfRule>
    <cfRule type="cellIs" dxfId="1292" priority="219" operator="equal">
      <formula>"MEJORABLE"</formula>
    </cfRule>
    <cfRule type="cellIs" dxfId="1291" priority="221" operator="equal">
      <formula>"ACEPTABLE"</formula>
    </cfRule>
  </conditionalFormatting>
  <conditionalFormatting sqref="P57">
    <cfRule type="cellIs" dxfId="1290" priority="212" operator="equal">
      <formula>"BAJO"</formula>
    </cfRule>
    <cfRule type="cellIs" dxfId="1289" priority="213" operator="equal">
      <formula>"MEDIO"</formula>
    </cfRule>
    <cfRule type="cellIs" dxfId="1288" priority="214" operator="equal">
      <formula>"ALTO"</formula>
    </cfRule>
  </conditionalFormatting>
  <conditionalFormatting sqref="S57">
    <cfRule type="cellIs" dxfId="1287" priority="202" operator="equal">
      <formula>"I"</formula>
    </cfRule>
    <cfRule type="cellIs" dxfId="1286" priority="207" operator="equal">
      <formula>"IV"</formula>
    </cfRule>
    <cfRule type="cellIs" dxfId="1285" priority="209" operator="equal">
      <formula>"IV"</formula>
    </cfRule>
    <cfRule type="cellIs" dxfId="1284" priority="210" operator="equal">
      <formula>"III"</formula>
    </cfRule>
    <cfRule type="cellIs" dxfId="1283" priority="211" operator="equal">
      <formula>"II"</formula>
    </cfRule>
  </conditionalFormatting>
  <conditionalFormatting sqref="T57">
    <cfRule type="cellIs" dxfId="1282" priority="203" operator="equal">
      <formula>"NO ACEPTABLE"</formula>
    </cfRule>
    <cfRule type="cellIs" dxfId="1281" priority="204" operator="equal">
      <formula>"NO ACEPTABLE, O ACEPTABLE CON CONTROL"</formula>
    </cfRule>
    <cfRule type="cellIs" dxfId="1280" priority="205" operator="equal">
      <formula>"MEJORABLE"</formula>
    </cfRule>
    <cfRule type="cellIs" dxfId="1279" priority="206" operator="equal">
      <formula>"MEJORABLE"</formula>
    </cfRule>
    <cfRule type="cellIs" dxfId="1278" priority="208" operator="equal">
      <formula>"ACEPTABLE"</formula>
    </cfRule>
  </conditionalFormatting>
  <conditionalFormatting sqref="P58">
    <cfRule type="cellIs" dxfId="1277" priority="199" operator="equal">
      <formula>"BAJO"</formula>
    </cfRule>
    <cfRule type="cellIs" dxfId="1276" priority="200" operator="equal">
      <formula>"MEDIO"</formula>
    </cfRule>
    <cfRule type="cellIs" dxfId="1275" priority="201" operator="equal">
      <formula>"ALTO"</formula>
    </cfRule>
  </conditionalFormatting>
  <conditionalFormatting sqref="S58">
    <cfRule type="cellIs" dxfId="1274" priority="189" operator="equal">
      <formula>"I"</formula>
    </cfRule>
    <cfRule type="cellIs" dxfId="1273" priority="194" operator="equal">
      <formula>"IV"</formula>
    </cfRule>
    <cfRule type="cellIs" dxfId="1272" priority="196" operator="equal">
      <formula>"IV"</formula>
    </cfRule>
    <cfRule type="cellIs" dxfId="1271" priority="197" operator="equal">
      <formula>"III"</formula>
    </cfRule>
    <cfRule type="cellIs" dxfId="1270" priority="198" operator="equal">
      <formula>"II"</formula>
    </cfRule>
  </conditionalFormatting>
  <conditionalFormatting sqref="T58">
    <cfRule type="cellIs" dxfId="1269" priority="190" operator="equal">
      <formula>"NO ACEPTABLE"</formula>
    </cfRule>
    <cfRule type="cellIs" dxfId="1268" priority="191" operator="equal">
      <formula>"NO ACEPTABLE, O ACEPTABLE CON CONTROL"</formula>
    </cfRule>
    <cfRule type="cellIs" dxfId="1267" priority="192" operator="equal">
      <formula>"MEJORABLE"</formula>
    </cfRule>
    <cfRule type="cellIs" dxfId="1266" priority="193" operator="equal">
      <formula>"MEJORABLE"</formula>
    </cfRule>
    <cfRule type="cellIs" dxfId="1265" priority="195" operator="equal">
      <formula>"ACEPTABLE"</formula>
    </cfRule>
  </conditionalFormatting>
  <conditionalFormatting sqref="P59">
    <cfRule type="cellIs" dxfId="1264" priority="186" operator="equal">
      <formula>"BAJO"</formula>
    </cfRule>
    <cfRule type="cellIs" dxfId="1263" priority="187" operator="equal">
      <formula>"MEDIO"</formula>
    </cfRule>
    <cfRule type="cellIs" dxfId="1262" priority="188" operator="equal">
      <formula>"ALTO"</formula>
    </cfRule>
  </conditionalFormatting>
  <conditionalFormatting sqref="S59">
    <cfRule type="cellIs" dxfId="1261" priority="176" operator="equal">
      <formula>"I"</formula>
    </cfRule>
    <cfRule type="cellIs" dxfId="1260" priority="181" operator="equal">
      <formula>"IV"</formula>
    </cfRule>
    <cfRule type="cellIs" dxfId="1259" priority="183" operator="equal">
      <formula>"IV"</formula>
    </cfRule>
    <cfRule type="cellIs" dxfId="1258" priority="184" operator="equal">
      <formula>"III"</formula>
    </cfRule>
    <cfRule type="cellIs" dxfId="1257" priority="185" operator="equal">
      <formula>"II"</formula>
    </cfRule>
  </conditionalFormatting>
  <conditionalFormatting sqref="T59">
    <cfRule type="cellIs" dxfId="1256" priority="177" operator="equal">
      <formula>"NO ACEPTABLE"</formula>
    </cfRule>
    <cfRule type="cellIs" dxfId="1255" priority="178" operator="equal">
      <formula>"NO ACEPTABLE, O ACEPTABLE CON CONTROL"</formula>
    </cfRule>
    <cfRule type="cellIs" dxfId="1254" priority="179" operator="equal">
      <formula>"MEJORABLE"</formula>
    </cfRule>
    <cfRule type="cellIs" dxfId="1253" priority="180" operator="equal">
      <formula>"MEJORABLE"</formula>
    </cfRule>
    <cfRule type="cellIs" dxfId="1252" priority="182" operator="equal">
      <formula>"ACEPTABLE"</formula>
    </cfRule>
  </conditionalFormatting>
  <conditionalFormatting sqref="P60">
    <cfRule type="cellIs" dxfId="1251" priority="173" operator="equal">
      <formula>"BAJO"</formula>
    </cfRule>
    <cfRule type="cellIs" dxfId="1250" priority="174" operator="equal">
      <formula>"MEDIO"</formula>
    </cfRule>
    <cfRule type="cellIs" dxfId="1249" priority="175" operator="equal">
      <formula>"ALTO"</formula>
    </cfRule>
  </conditionalFormatting>
  <conditionalFormatting sqref="S60">
    <cfRule type="cellIs" dxfId="1248" priority="163" operator="equal">
      <formula>"I"</formula>
    </cfRule>
    <cfRule type="cellIs" dxfId="1247" priority="168" operator="equal">
      <formula>"IV"</formula>
    </cfRule>
    <cfRule type="cellIs" dxfId="1246" priority="170" operator="equal">
      <formula>"IV"</formula>
    </cfRule>
    <cfRule type="cellIs" dxfId="1245" priority="171" operator="equal">
      <formula>"III"</formula>
    </cfRule>
    <cfRule type="cellIs" dxfId="1244" priority="172" operator="equal">
      <formula>"II"</formula>
    </cfRule>
  </conditionalFormatting>
  <conditionalFormatting sqref="T60">
    <cfRule type="cellIs" dxfId="1243" priority="164" operator="equal">
      <formula>"NO ACEPTABLE"</formula>
    </cfRule>
    <cfRule type="cellIs" dxfId="1242" priority="165" operator="equal">
      <formula>"NO ACEPTABLE, O ACEPTABLE CON CONTROL"</formula>
    </cfRule>
    <cfRule type="cellIs" dxfId="1241" priority="166" operator="equal">
      <formula>"MEJORABLE"</formula>
    </cfRule>
    <cfRule type="cellIs" dxfId="1240" priority="167" operator="equal">
      <formula>"MEJORABLE"</formula>
    </cfRule>
    <cfRule type="cellIs" dxfId="1239" priority="169" operator="equal">
      <formula>"ACEPTABLE"</formula>
    </cfRule>
  </conditionalFormatting>
  <conditionalFormatting sqref="P61">
    <cfRule type="cellIs" dxfId="1238" priority="160" operator="equal">
      <formula>"BAJO"</formula>
    </cfRule>
    <cfRule type="cellIs" dxfId="1237" priority="161" operator="equal">
      <formula>"MEDIO"</formula>
    </cfRule>
    <cfRule type="cellIs" dxfId="1236" priority="162" operator="equal">
      <formula>"ALTO"</formula>
    </cfRule>
  </conditionalFormatting>
  <conditionalFormatting sqref="S61">
    <cfRule type="cellIs" dxfId="1235" priority="150" operator="equal">
      <formula>"I"</formula>
    </cfRule>
    <cfRule type="cellIs" dxfId="1234" priority="155" operator="equal">
      <formula>"IV"</formula>
    </cfRule>
    <cfRule type="cellIs" dxfId="1233" priority="157" operator="equal">
      <formula>"IV"</formula>
    </cfRule>
    <cfRule type="cellIs" dxfId="1232" priority="158" operator="equal">
      <formula>"III"</formula>
    </cfRule>
    <cfRule type="cellIs" dxfId="1231" priority="159" operator="equal">
      <formula>"II"</formula>
    </cfRule>
  </conditionalFormatting>
  <conditionalFormatting sqref="T61">
    <cfRule type="cellIs" dxfId="1230" priority="151" operator="equal">
      <formula>"NO ACEPTABLE"</formula>
    </cfRule>
    <cfRule type="cellIs" dxfId="1229" priority="152" operator="equal">
      <formula>"NO ACEPTABLE, O ACEPTABLE CON CONTROL"</formula>
    </cfRule>
    <cfRule type="cellIs" dxfId="1228" priority="153" operator="equal">
      <formula>"MEJORABLE"</formula>
    </cfRule>
    <cfRule type="cellIs" dxfId="1227" priority="154" operator="equal">
      <formula>"MEJORABLE"</formula>
    </cfRule>
    <cfRule type="cellIs" dxfId="1226" priority="156" operator="equal">
      <formula>"ACEPTABLE"</formula>
    </cfRule>
  </conditionalFormatting>
  <conditionalFormatting sqref="P62:P63">
    <cfRule type="cellIs" dxfId="1225" priority="147" operator="equal">
      <formula>"BAJO"</formula>
    </cfRule>
    <cfRule type="cellIs" dxfId="1224" priority="148" operator="equal">
      <formula>"MEDIO"</formula>
    </cfRule>
    <cfRule type="cellIs" dxfId="1223" priority="149" operator="equal">
      <formula>"ALTO"</formula>
    </cfRule>
  </conditionalFormatting>
  <conditionalFormatting sqref="S62:S63">
    <cfRule type="cellIs" dxfId="1222" priority="137" operator="equal">
      <formula>"I"</formula>
    </cfRule>
    <cfRule type="cellIs" dxfId="1221" priority="142" operator="equal">
      <formula>"IV"</formula>
    </cfRule>
    <cfRule type="cellIs" dxfId="1220" priority="144" operator="equal">
      <formula>"IV"</formula>
    </cfRule>
    <cfRule type="cellIs" dxfId="1219" priority="145" operator="equal">
      <formula>"III"</formula>
    </cfRule>
    <cfRule type="cellIs" dxfId="1218" priority="146" operator="equal">
      <formula>"II"</formula>
    </cfRule>
  </conditionalFormatting>
  <conditionalFormatting sqref="T62:T63">
    <cfRule type="cellIs" dxfId="1217" priority="138" operator="equal">
      <formula>"NO ACEPTABLE"</formula>
    </cfRule>
    <cfRule type="cellIs" dxfId="1216" priority="139" operator="equal">
      <formula>"NO ACEPTABLE, O ACEPTABLE CON CONTROL"</formula>
    </cfRule>
    <cfRule type="cellIs" dxfId="1215" priority="140" operator="equal">
      <formula>"MEJORABLE"</formula>
    </cfRule>
    <cfRule type="cellIs" dxfId="1214" priority="141" operator="equal">
      <formula>"MEJORABLE"</formula>
    </cfRule>
    <cfRule type="cellIs" dxfId="1213" priority="143" operator="equal">
      <formula>"ACEPTABLE"</formula>
    </cfRule>
  </conditionalFormatting>
  <conditionalFormatting sqref="P64">
    <cfRule type="cellIs" dxfId="1212" priority="134" operator="equal">
      <formula>"BAJO"</formula>
    </cfRule>
    <cfRule type="cellIs" dxfId="1211" priority="135" operator="equal">
      <formula>"MEDIO"</formula>
    </cfRule>
    <cfRule type="cellIs" dxfId="1210" priority="136" operator="equal">
      <formula>"ALTO"</formula>
    </cfRule>
  </conditionalFormatting>
  <conditionalFormatting sqref="S64">
    <cfRule type="cellIs" dxfId="1209" priority="124" operator="equal">
      <formula>"I"</formula>
    </cfRule>
    <cfRule type="cellIs" dxfId="1208" priority="129" operator="equal">
      <formula>"IV"</formula>
    </cfRule>
    <cfRule type="cellIs" dxfId="1207" priority="131" operator="equal">
      <formula>"IV"</formula>
    </cfRule>
    <cfRule type="cellIs" dxfId="1206" priority="132" operator="equal">
      <formula>"III"</formula>
    </cfRule>
    <cfRule type="cellIs" dxfId="1205" priority="133" operator="equal">
      <formula>"II"</formula>
    </cfRule>
  </conditionalFormatting>
  <conditionalFormatting sqref="T64">
    <cfRule type="cellIs" dxfId="1204" priority="125" operator="equal">
      <formula>"NO ACEPTABLE"</formula>
    </cfRule>
    <cfRule type="cellIs" dxfId="1203" priority="126" operator="equal">
      <formula>"NO ACEPTABLE, O ACEPTABLE CON CONTROL"</formula>
    </cfRule>
    <cfRule type="cellIs" dxfId="1202" priority="127" operator="equal">
      <formula>"MEJORABLE"</formula>
    </cfRule>
    <cfRule type="cellIs" dxfId="1201" priority="128" operator="equal">
      <formula>"MEJORABLE"</formula>
    </cfRule>
    <cfRule type="cellIs" dxfId="1200" priority="130" operator="equal">
      <formula>"ACEPTABLE"</formula>
    </cfRule>
  </conditionalFormatting>
  <conditionalFormatting sqref="P65">
    <cfRule type="cellIs" dxfId="1199" priority="121" operator="equal">
      <formula>"BAJO"</formula>
    </cfRule>
    <cfRule type="cellIs" dxfId="1198" priority="122" operator="equal">
      <formula>"MEDIO"</formula>
    </cfRule>
    <cfRule type="cellIs" dxfId="1197" priority="123" operator="equal">
      <formula>"ALTO"</formula>
    </cfRule>
  </conditionalFormatting>
  <conditionalFormatting sqref="S65">
    <cfRule type="cellIs" dxfId="1196" priority="111" operator="equal">
      <formula>"I"</formula>
    </cfRule>
    <cfRule type="cellIs" dxfId="1195" priority="116" operator="equal">
      <formula>"IV"</formula>
    </cfRule>
    <cfRule type="cellIs" dxfId="1194" priority="118" operator="equal">
      <formula>"IV"</formula>
    </cfRule>
    <cfRule type="cellIs" dxfId="1193" priority="119" operator="equal">
      <formula>"III"</formula>
    </cfRule>
    <cfRule type="cellIs" dxfId="1192" priority="120" operator="equal">
      <formula>"II"</formula>
    </cfRule>
  </conditionalFormatting>
  <conditionalFormatting sqref="T65">
    <cfRule type="cellIs" dxfId="1191" priority="112" operator="equal">
      <formula>"NO ACEPTABLE"</formula>
    </cfRule>
    <cfRule type="cellIs" dxfId="1190" priority="113" operator="equal">
      <formula>"NO ACEPTABLE, O ACEPTABLE CON CONTROL"</formula>
    </cfRule>
    <cfRule type="cellIs" dxfId="1189" priority="114" operator="equal">
      <formula>"MEJORABLE"</formula>
    </cfRule>
    <cfRule type="cellIs" dxfId="1188" priority="115" operator="equal">
      <formula>"MEJORABLE"</formula>
    </cfRule>
    <cfRule type="cellIs" dxfId="1187" priority="117" operator="equal">
      <formula>"ACEPTABLE"</formula>
    </cfRule>
  </conditionalFormatting>
  <conditionalFormatting sqref="P66">
    <cfRule type="cellIs" dxfId="1186" priority="108" operator="equal">
      <formula>"BAJO"</formula>
    </cfRule>
    <cfRule type="cellIs" dxfId="1185" priority="109" operator="equal">
      <formula>"MEDIO"</formula>
    </cfRule>
    <cfRule type="cellIs" dxfId="1184" priority="110" operator="equal">
      <formula>"ALTO"</formula>
    </cfRule>
  </conditionalFormatting>
  <conditionalFormatting sqref="S66">
    <cfRule type="cellIs" dxfId="1183" priority="98" operator="equal">
      <formula>"I"</formula>
    </cfRule>
    <cfRule type="cellIs" dxfId="1182" priority="103" operator="equal">
      <formula>"IV"</formula>
    </cfRule>
    <cfRule type="cellIs" dxfId="1181" priority="105" operator="equal">
      <formula>"IV"</formula>
    </cfRule>
    <cfRule type="cellIs" dxfId="1180" priority="106" operator="equal">
      <formula>"III"</formula>
    </cfRule>
    <cfRule type="cellIs" dxfId="1179" priority="107" operator="equal">
      <formula>"II"</formula>
    </cfRule>
  </conditionalFormatting>
  <conditionalFormatting sqref="T66">
    <cfRule type="cellIs" dxfId="1178" priority="99" operator="equal">
      <formula>"NO ACEPTABLE"</formula>
    </cfRule>
    <cfRule type="cellIs" dxfId="1177" priority="100" operator="equal">
      <formula>"NO ACEPTABLE, O ACEPTABLE CON CONTROL"</formula>
    </cfRule>
    <cfRule type="cellIs" dxfId="1176" priority="101" operator="equal">
      <formula>"MEJORABLE"</formula>
    </cfRule>
    <cfRule type="cellIs" dxfId="1175" priority="102" operator="equal">
      <formula>"MEJORABLE"</formula>
    </cfRule>
    <cfRule type="cellIs" dxfId="1174" priority="104" operator="equal">
      <formula>"ACEPTABLE"</formula>
    </cfRule>
  </conditionalFormatting>
  <conditionalFormatting sqref="P67">
    <cfRule type="cellIs" dxfId="1173" priority="95" operator="equal">
      <formula>"BAJO"</formula>
    </cfRule>
    <cfRule type="cellIs" dxfId="1172" priority="96" operator="equal">
      <formula>"MEDIO"</formula>
    </cfRule>
    <cfRule type="cellIs" dxfId="1171" priority="97" operator="equal">
      <formula>"ALTO"</formula>
    </cfRule>
  </conditionalFormatting>
  <conditionalFormatting sqref="S67">
    <cfRule type="cellIs" dxfId="1170" priority="85" operator="equal">
      <formula>"I"</formula>
    </cfRule>
    <cfRule type="cellIs" dxfId="1169" priority="90" operator="equal">
      <formula>"IV"</formula>
    </cfRule>
    <cfRule type="cellIs" dxfId="1168" priority="92" operator="equal">
      <formula>"IV"</formula>
    </cfRule>
    <cfRule type="cellIs" dxfId="1167" priority="93" operator="equal">
      <formula>"III"</formula>
    </cfRule>
    <cfRule type="cellIs" dxfId="1166" priority="94" operator="equal">
      <formula>"II"</formula>
    </cfRule>
  </conditionalFormatting>
  <conditionalFormatting sqref="T67">
    <cfRule type="cellIs" dxfId="1165" priority="86" operator="equal">
      <formula>"NO ACEPTABLE"</formula>
    </cfRule>
    <cfRule type="cellIs" dxfId="1164" priority="87" operator="equal">
      <formula>"NO ACEPTABLE, O ACEPTABLE CON CONTROL"</formula>
    </cfRule>
    <cfRule type="cellIs" dxfId="1163" priority="88" operator="equal">
      <formula>"MEJORABLE"</formula>
    </cfRule>
    <cfRule type="cellIs" dxfId="1162" priority="89" operator="equal">
      <formula>"MEJORABLE"</formula>
    </cfRule>
    <cfRule type="cellIs" dxfId="1161" priority="91" operator="equal">
      <formula>"ACEPTABLE"</formula>
    </cfRule>
  </conditionalFormatting>
  <conditionalFormatting sqref="P68">
    <cfRule type="cellIs" dxfId="1160" priority="82" operator="equal">
      <formula>"BAJO"</formula>
    </cfRule>
    <cfRule type="cellIs" dxfId="1159" priority="83" operator="equal">
      <formula>"MEDIO"</formula>
    </cfRule>
    <cfRule type="cellIs" dxfId="1158" priority="84" operator="equal">
      <formula>"ALTO"</formula>
    </cfRule>
  </conditionalFormatting>
  <conditionalFormatting sqref="S68">
    <cfRule type="cellIs" dxfId="1157" priority="72" operator="equal">
      <formula>"I"</formula>
    </cfRule>
    <cfRule type="cellIs" dxfId="1156" priority="77" operator="equal">
      <formula>"IV"</formula>
    </cfRule>
    <cfRule type="cellIs" dxfId="1155" priority="79" operator="equal">
      <formula>"IV"</formula>
    </cfRule>
    <cfRule type="cellIs" dxfId="1154" priority="80" operator="equal">
      <formula>"III"</formula>
    </cfRule>
    <cfRule type="cellIs" dxfId="1153" priority="81" operator="equal">
      <formula>"II"</formula>
    </cfRule>
  </conditionalFormatting>
  <conditionalFormatting sqref="T68">
    <cfRule type="cellIs" dxfId="1152" priority="73" operator="equal">
      <formula>"NO ACEPTABLE"</formula>
    </cfRule>
    <cfRule type="cellIs" dxfId="1151" priority="74" operator="equal">
      <formula>"NO ACEPTABLE, O ACEPTABLE CON CONTROL"</formula>
    </cfRule>
    <cfRule type="cellIs" dxfId="1150" priority="75" operator="equal">
      <formula>"MEJORABLE"</formula>
    </cfRule>
    <cfRule type="cellIs" dxfId="1149" priority="76" operator="equal">
      <formula>"MEJORABLE"</formula>
    </cfRule>
    <cfRule type="cellIs" dxfId="1148" priority="78" operator="equal">
      <formula>"ACEPTABLE"</formula>
    </cfRule>
  </conditionalFormatting>
  <conditionalFormatting sqref="P69:P70">
    <cfRule type="cellIs" dxfId="1147" priority="69" operator="equal">
      <formula>"BAJO"</formula>
    </cfRule>
    <cfRule type="cellIs" dxfId="1146" priority="70" operator="equal">
      <formula>"MEDIO"</formula>
    </cfRule>
    <cfRule type="cellIs" dxfId="1145" priority="71" operator="equal">
      <formula>"ALTO"</formula>
    </cfRule>
  </conditionalFormatting>
  <conditionalFormatting sqref="S69:S70">
    <cfRule type="cellIs" dxfId="1144" priority="59" operator="equal">
      <formula>"I"</formula>
    </cfRule>
    <cfRule type="cellIs" dxfId="1143" priority="64" operator="equal">
      <formula>"IV"</formula>
    </cfRule>
    <cfRule type="cellIs" dxfId="1142" priority="66" operator="equal">
      <formula>"IV"</formula>
    </cfRule>
    <cfRule type="cellIs" dxfId="1141" priority="67" operator="equal">
      <formula>"III"</formula>
    </cfRule>
    <cfRule type="cellIs" dxfId="1140" priority="68" operator="equal">
      <formula>"II"</formula>
    </cfRule>
  </conditionalFormatting>
  <conditionalFormatting sqref="T69:T70">
    <cfRule type="cellIs" dxfId="1139" priority="60" operator="equal">
      <formula>"NO ACEPTABLE"</formula>
    </cfRule>
    <cfRule type="cellIs" dxfId="1138" priority="61" operator="equal">
      <formula>"NO ACEPTABLE, O ACEPTABLE CON CONTROL"</formula>
    </cfRule>
    <cfRule type="cellIs" dxfId="1137" priority="62" operator="equal">
      <formula>"MEJORABLE"</formula>
    </cfRule>
    <cfRule type="cellIs" dxfId="1136" priority="63" operator="equal">
      <formula>"MEJORABLE"</formula>
    </cfRule>
    <cfRule type="cellIs" dxfId="1135" priority="65" operator="equal">
      <formula>"ACEPTABLE"</formula>
    </cfRule>
  </conditionalFormatting>
  <conditionalFormatting sqref="P71">
    <cfRule type="cellIs" dxfId="1134" priority="56" operator="equal">
      <formula>"BAJO"</formula>
    </cfRule>
    <cfRule type="cellIs" dxfId="1133" priority="57" operator="equal">
      <formula>"MEDIO"</formula>
    </cfRule>
    <cfRule type="cellIs" dxfId="1132" priority="58" operator="equal">
      <formula>"ALTO"</formula>
    </cfRule>
  </conditionalFormatting>
  <conditionalFormatting sqref="S71">
    <cfRule type="cellIs" dxfId="1131" priority="46" operator="equal">
      <formula>"I"</formula>
    </cfRule>
    <cfRule type="cellIs" dxfId="1130" priority="51" operator="equal">
      <formula>"IV"</formula>
    </cfRule>
    <cfRule type="cellIs" dxfId="1129" priority="53" operator="equal">
      <formula>"IV"</formula>
    </cfRule>
    <cfRule type="cellIs" dxfId="1128" priority="54" operator="equal">
      <formula>"III"</formula>
    </cfRule>
    <cfRule type="cellIs" dxfId="1127" priority="55" operator="equal">
      <formula>"II"</formula>
    </cfRule>
  </conditionalFormatting>
  <conditionalFormatting sqref="T71">
    <cfRule type="cellIs" dxfId="1126" priority="47" operator="equal">
      <formula>"NO ACEPTABLE"</formula>
    </cfRule>
    <cfRule type="cellIs" dxfId="1125" priority="48" operator="equal">
      <formula>"NO ACEPTABLE, O ACEPTABLE CON CONTROL"</formula>
    </cfRule>
    <cfRule type="cellIs" dxfId="1124" priority="49" operator="equal">
      <formula>"MEJORABLE"</formula>
    </cfRule>
    <cfRule type="cellIs" dxfId="1123" priority="50" operator="equal">
      <formula>"MEJORABLE"</formula>
    </cfRule>
    <cfRule type="cellIs" dxfId="1122" priority="52" operator="equal">
      <formula>"ACEPTABLE"</formula>
    </cfRule>
  </conditionalFormatting>
  <conditionalFormatting sqref="P72">
    <cfRule type="cellIs" dxfId="1121" priority="43" operator="equal">
      <formula>"BAJO"</formula>
    </cfRule>
    <cfRule type="cellIs" dxfId="1120" priority="44" operator="equal">
      <formula>"MEDIO"</formula>
    </cfRule>
    <cfRule type="cellIs" dxfId="1119" priority="45" operator="equal">
      <formula>"ALTO"</formula>
    </cfRule>
  </conditionalFormatting>
  <conditionalFormatting sqref="S72">
    <cfRule type="cellIs" dxfId="1118" priority="33" operator="equal">
      <formula>"I"</formula>
    </cfRule>
    <cfRule type="cellIs" dxfId="1117" priority="38" operator="equal">
      <formula>"IV"</formula>
    </cfRule>
    <cfRule type="cellIs" dxfId="1116" priority="40" operator="equal">
      <formula>"IV"</formula>
    </cfRule>
    <cfRule type="cellIs" dxfId="1115" priority="41" operator="equal">
      <formula>"III"</formula>
    </cfRule>
    <cfRule type="cellIs" dxfId="1114" priority="42" operator="equal">
      <formula>"II"</formula>
    </cfRule>
  </conditionalFormatting>
  <conditionalFormatting sqref="T72">
    <cfRule type="cellIs" dxfId="1113" priority="34" operator="equal">
      <formula>"NO ACEPTABLE"</formula>
    </cfRule>
    <cfRule type="cellIs" dxfId="1112" priority="35" operator="equal">
      <formula>"NO ACEPTABLE, O ACEPTABLE CON CONTROL"</formula>
    </cfRule>
    <cfRule type="cellIs" dxfId="1111" priority="36" operator="equal">
      <formula>"MEJORABLE"</formula>
    </cfRule>
    <cfRule type="cellIs" dxfId="1110" priority="37" operator="equal">
      <formula>"MEJORABLE"</formula>
    </cfRule>
    <cfRule type="cellIs" dxfId="1109" priority="39" operator="equal">
      <formula>"ACEPTABLE"</formula>
    </cfRule>
  </conditionalFormatting>
  <conditionalFormatting sqref="P73">
    <cfRule type="cellIs" dxfId="1108" priority="30" operator="equal">
      <formula>"BAJO"</formula>
    </cfRule>
    <cfRule type="cellIs" dxfId="1107" priority="31" operator="equal">
      <formula>"MEDIO"</formula>
    </cfRule>
    <cfRule type="cellIs" dxfId="1106" priority="32" operator="equal">
      <formula>"ALTO"</formula>
    </cfRule>
  </conditionalFormatting>
  <conditionalFormatting sqref="S73">
    <cfRule type="cellIs" dxfId="1105" priority="20" operator="equal">
      <formula>"I"</formula>
    </cfRule>
    <cfRule type="cellIs" dxfId="1104" priority="25" operator="equal">
      <formula>"IV"</formula>
    </cfRule>
    <cfRule type="cellIs" dxfId="1103" priority="27" operator="equal">
      <formula>"IV"</formula>
    </cfRule>
    <cfRule type="cellIs" dxfId="1102" priority="28" operator="equal">
      <formula>"III"</formula>
    </cfRule>
    <cfRule type="cellIs" dxfId="1101" priority="29" operator="equal">
      <formula>"II"</formula>
    </cfRule>
  </conditionalFormatting>
  <conditionalFormatting sqref="T73">
    <cfRule type="cellIs" dxfId="1100" priority="21" operator="equal">
      <formula>"NO ACEPTABLE"</formula>
    </cfRule>
    <cfRule type="cellIs" dxfId="1099" priority="22" operator="equal">
      <formula>"NO ACEPTABLE, O ACEPTABLE CON CONTROL"</formula>
    </cfRule>
    <cfRule type="cellIs" dxfId="1098" priority="23" operator="equal">
      <formula>"MEJORABLE"</formula>
    </cfRule>
    <cfRule type="cellIs" dxfId="1097" priority="24" operator="equal">
      <formula>"MEJORABLE"</formula>
    </cfRule>
    <cfRule type="cellIs" dxfId="1096" priority="26" operator="equal">
      <formula>"ACEPTABLE"</formula>
    </cfRule>
  </conditionalFormatting>
  <conditionalFormatting sqref="P74">
    <cfRule type="cellIs" dxfId="1095" priority="17" operator="equal">
      <formula>"BAJO"</formula>
    </cfRule>
    <cfRule type="cellIs" dxfId="1094" priority="18" operator="equal">
      <formula>"MEDIO"</formula>
    </cfRule>
    <cfRule type="cellIs" dxfId="1093" priority="19" operator="equal">
      <formula>"ALTO"</formula>
    </cfRule>
  </conditionalFormatting>
  <conditionalFormatting sqref="S74">
    <cfRule type="cellIs" dxfId="1092" priority="7" operator="equal">
      <formula>"I"</formula>
    </cfRule>
    <cfRule type="cellIs" dxfId="1091" priority="12" operator="equal">
      <formula>"IV"</formula>
    </cfRule>
    <cfRule type="cellIs" dxfId="1090" priority="14" operator="equal">
      <formula>"IV"</formula>
    </cfRule>
    <cfRule type="cellIs" dxfId="1089" priority="15" operator="equal">
      <formula>"III"</formula>
    </cfRule>
    <cfRule type="cellIs" dxfId="1088" priority="16" operator="equal">
      <formula>"II"</formula>
    </cfRule>
  </conditionalFormatting>
  <conditionalFormatting sqref="T74">
    <cfRule type="cellIs" dxfId="1087" priority="8" operator="equal">
      <formula>"NO ACEPTABLE"</formula>
    </cfRule>
    <cfRule type="cellIs" dxfId="1086" priority="9" operator="equal">
      <formula>"NO ACEPTABLE, O ACEPTABLE CON CONTROL"</formula>
    </cfRule>
    <cfRule type="cellIs" dxfId="1085" priority="10" operator="equal">
      <formula>"MEJORABLE"</formula>
    </cfRule>
    <cfRule type="cellIs" dxfId="1084" priority="11" operator="equal">
      <formula>"MEJORABLE"</formula>
    </cfRule>
    <cfRule type="cellIs" dxfId="1083" priority="13" operator="equal">
      <formula>"ACEPTABLE"</formula>
    </cfRule>
  </conditionalFormatting>
  <conditionalFormatting sqref="P4:P74">
    <cfRule type="cellIs" dxfId="1082" priority="2" operator="equal">
      <formula>"MUY ALTO"</formula>
    </cfRule>
    <cfRule type="cellIs" dxfId="1081" priority="3" operator="equal">
      <formula>"MUY ALTO"</formula>
    </cfRule>
    <cfRule type="cellIs" dxfId="1080" priority="4" operator="equal">
      <formula>"BAJO"</formula>
    </cfRule>
    <cfRule type="cellIs" dxfId="1079" priority="5" operator="equal">
      <formula>"MEDIO"</formula>
    </cfRule>
    <cfRule type="cellIs" dxfId="1078" priority="6" operator="equal">
      <formula>"ALTO"</formula>
    </cfRule>
  </conditionalFormatting>
  <conditionalFormatting sqref="P4:P74">
    <cfRule type="cellIs" dxfId="1077" priority="1" operator="equal">
      <formula>"MUY ALTO"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2F57-9247-4F70-ADF0-FDBB1B7E96F5}">
  <sheetPr>
    <tabColor theme="9" tint="-0.249977111117893"/>
  </sheetPr>
  <dimension ref="A1:AB57"/>
  <sheetViews>
    <sheetView tabSelected="1" zoomScale="44" zoomScaleNormal="44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baseColWidth="10" defaultRowHeight="15" x14ac:dyDescent="0.25"/>
  <cols>
    <col min="6" max="6" width="25.42578125" customWidth="1"/>
    <col min="7" max="7" width="23.140625" customWidth="1"/>
    <col min="8" max="8" width="28.5703125" customWidth="1"/>
    <col min="9" max="9" width="22.85546875" customWidth="1"/>
    <col min="20" max="20" width="22.85546875" customWidth="1"/>
    <col min="26" max="26" width="23.42578125" customWidth="1"/>
    <col min="27" max="27" width="32.85546875" customWidth="1"/>
    <col min="28" max="28" width="43.85546875" customWidth="1"/>
  </cols>
  <sheetData>
    <row r="1" spans="1:28" ht="27.75" x14ac:dyDescent="0.4">
      <c r="A1" s="75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</row>
    <row r="2" spans="1:28" ht="60" x14ac:dyDescent="0.25">
      <c r="A2" s="79" t="s">
        <v>322</v>
      </c>
      <c r="B2" s="79" t="s">
        <v>5</v>
      </c>
      <c r="C2" s="79" t="s">
        <v>6</v>
      </c>
      <c r="D2" s="78" t="s">
        <v>7</v>
      </c>
      <c r="E2" s="80" t="s">
        <v>8</v>
      </c>
      <c r="F2" s="81" t="s">
        <v>9</v>
      </c>
      <c r="G2" s="82"/>
      <c r="H2" s="83" t="s">
        <v>10</v>
      </c>
      <c r="I2" s="83" t="s">
        <v>11</v>
      </c>
      <c r="J2" s="100" t="s">
        <v>12</v>
      </c>
      <c r="K2" s="100"/>
      <c r="L2" s="100"/>
      <c r="M2" s="100" t="s">
        <v>13</v>
      </c>
      <c r="N2" s="100"/>
      <c r="O2" s="100"/>
      <c r="P2" s="78"/>
      <c r="Q2" s="100"/>
      <c r="R2" s="100"/>
      <c r="S2" s="100"/>
      <c r="T2" s="85" t="s">
        <v>14</v>
      </c>
      <c r="U2" s="86" t="s">
        <v>15</v>
      </c>
      <c r="V2" s="87"/>
      <c r="W2" s="88"/>
      <c r="X2" s="86" t="s">
        <v>16</v>
      </c>
      <c r="Y2" s="87"/>
      <c r="Z2" s="87"/>
      <c r="AA2" s="87"/>
      <c r="AB2" s="88"/>
    </row>
    <row r="3" spans="1:28" ht="162" customHeight="1" x14ac:dyDescent="0.25">
      <c r="A3" s="102"/>
      <c r="B3" s="102"/>
      <c r="C3" s="102"/>
      <c r="D3" s="101"/>
      <c r="E3" s="103"/>
      <c r="F3" s="116" t="s">
        <v>17</v>
      </c>
      <c r="G3" s="116" t="s">
        <v>18</v>
      </c>
      <c r="H3" s="93"/>
      <c r="I3" s="105"/>
      <c r="J3" s="111" t="s">
        <v>19</v>
      </c>
      <c r="K3" s="111" t="s">
        <v>20</v>
      </c>
      <c r="L3" s="117" t="s">
        <v>21</v>
      </c>
      <c r="M3" s="111" t="s">
        <v>22</v>
      </c>
      <c r="N3" s="111" t="s">
        <v>23</v>
      </c>
      <c r="O3" s="118" t="s">
        <v>24</v>
      </c>
      <c r="P3" s="111" t="s">
        <v>25</v>
      </c>
      <c r="Q3" s="119" t="s">
        <v>26</v>
      </c>
      <c r="R3" s="111" t="s">
        <v>27</v>
      </c>
      <c r="S3" s="111" t="s">
        <v>28</v>
      </c>
      <c r="T3" s="111" t="s">
        <v>29</v>
      </c>
      <c r="U3" s="111" t="s">
        <v>30</v>
      </c>
      <c r="V3" s="111" t="s">
        <v>31</v>
      </c>
      <c r="W3" s="110" t="s">
        <v>32</v>
      </c>
      <c r="X3" s="111" t="s">
        <v>33</v>
      </c>
      <c r="Y3" s="111" t="s">
        <v>34</v>
      </c>
      <c r="Z3" s="112" t="s">
        <v>35</v>
      </c>
      <c r="AA3" s="111" t="s">
        <v>36</v>
      </c>
      <c r="AB3" s="111" t="s">
        <v>37</v>
      </c>
    </row>
    <row r="4" spans="1:28" ht="240" x14ac:dyDescent="0.25">
      <c r="A4" s="48" t="s">
        <v>220</v>
      </c>
      <c r="B4" s="48" t="s">
        <v>109</v>
      </c>
      <c r="C4" s="48" t="s">
        <v>221</v>
      </c>
      <c r="D4" s="48" t="s">
        <v>222</v>
      </c>
      <c r="E4" s="46" t="s">
        <v>42</v>
      </c>
      <c r="F4" s="15" t="s">
        <v>122</v>
      </c>
      <c r="G4" s="15" t="s">
        <v>113</v>
      </c>
      <c r="H4" s="15" t="s">
        <v>123</v>
      </c>
      <c r="I4" s="15" t="s">
        <v>124</v>
      </c>
      <c r="J4" s="15" t="s">
        <v>116</v>
      </c>
      <c r="K4" s="15" t="s">
        <v>116</v>
      </c>
      <c r="L4" s="15" t="s">
        <v>125</v>
      </c>
      <c r="M4" s="46">
        <v>2</v>
      </c>
      <c r="N4" s="15">
        <v>3</v>
      </c>
      <c r="O4" s="15">
        <f t="shared" ref="O4:O10" si="0">M4*N4</f>
        <v>6</v>
      </c>
      <c r="P4" s="15" t="str">
        <f t="shared" ref="P4:P57" si="1">IF(O4&gt;=24,"MUY ALTO",IF(O4&gt;9,"ALTO",IF(O4&gt;=6,"MEDIO",IF(O4&gt;=2,"BAJO"))))</f>
        <v>MEDIO</v>
      </c>
      <c r="Q4" s="46">
        <v>10</v>
      </c>
      <c r="R4" s="15">
        <f t="shared" ref="R4:R10" si="2">O4*Q4</f>
        <v>60</v>
      </c>
      <c r="S4" s="15" t="str">
        <f t="shared" ref="S4:S10" si="3">IF((R4)&lt;=20,"IV",IF(R4&lt;=120,"III",IF(R4&lt;=500,"II",IF(R4&lt;=4000,"I"))))</f>
        <v>III</v>
      </c>
      <c r="T4" s="15" t="str">
        <f t="shared" ref="T4:T10" si="4">IF((R4)&lt;=20,"ACEPTABLE",IF(R4&lt;=120,"MEJORABLE",IF(R4&lt;=500,"NO ACEPTABLE, O ACEPTABLE CON CONTROL",IF(R4&lt;=4000,"NO ACEPTABLE"))))</f>
        <v>MEJORABLE</v>
      </c>
      <c r="U4" s="46">
        <v>8</v>
      </c>
      <c r="V4" s="15" t="s">
        <v>126</v>
      </c>
      <c r="W4" s="46" t="s">
        <v>42</v>
      </c>
      <c r="X4" s="46" t="s">
        <v>51</v>
      </c>
      <c r="Y4" s="46" t="s">
        <v>51</v>
      </c>
      <c r="Z4" s="56" t="s">
        <v>51</v>
      </c>
      <c r="AA4" s="56" t="s">
        <v>127</v>
      </c>
      <c r="AB4" s="15" t="s">
        <v>128</v>
      </c>
    </row>
    <row r="5" spans="1:28" ht="120" x14ac:dyDescent="0.25">
      <c r="A5" s="48" t="s">
        <v>220</v>
      </c>
      <c r="B5" s="48" t="s">
        <v>109</v>
      </c>
      <c r="C5" s="48" t="s">
        <v>221</v>
      </c>
      <c r="D5" s="48" t="s">
        <v>222</v>
      </c>
      <c r="E5" s="46" t="s">
        <v>42</v>
      </c>
      <c r="F5" s="15" t="s">
        <v>129</v>
      </c>
      <c r="G5" s="15" t="s">
        <v>113</v>
      </c>
      <c r="H5" s="15" t="s">
        <v>130</v>
      </c>
      <c r="I5" s="15" t="s">
        <v>131</v>
      </c>
      <c r="J5" s="15" t="s">
        <v>116</v>
      </c>
      <c r="K5" s="15" t="s">
        <v>116</v>
      </c>
      <c r="L5" s="15" t="s">
        <v>132</v>
      </c>
      <c r="M5" s="46">
        <v>2</v>
      </c>
      <c r="N5" s="15">
        <v>3</v>
      </c>
      <c r="O5" s="15">
        <f t="shared" si="0"/>
        <v>6</v>
      </c>
      <c r="P5" s="15" t="str">
        <f t="shared" si="1"/>
        <v>MEDIO</v>
      </c>
      <c r="Q5" s="46">
        <v>10</v>
      </c>
      <c r="R5" s="15">
        <f t="shared" si="2"/>
        <v>60</v>
      </c>
      <c r="S5" s="15" t="str">
        <f t="shared" si="3"/>
        <v>III</v>
      </c>
      <c r="T5" s="15" t="str">
        <f t="shared" si="4"/>
        <v>MEJORABLE</v>
      </c>
      <c r="U5" s="46">
        <v>8</v>
      </c>
      <c r="V5" s="15" t="s">
        <v>126</v>
      </c>
      <c r="W5" s="46" t="s">
        <v>42</v>
      </c>
      <c r="X5" s="46" t="s">
        <v>51</v>
      </c>
      <c r="Y5" s="46" t="s">
        <v>51</v>
      </c>
      <c r="Z5" s="56" t="s">
        <v>51</v>
      </c>
      <c r="AA5" s="56" t="s">
        <v>133</v>
      </c>
      <c r="AB5" s="15" t="s">
        <v>134</v>
      </c>
    </row>
    <row r="6" spans="1:28" ht="120" x14ac:dyDescent="0.25">
      <c r="A6" s="48" t="s">
        <v>220</v>
      </c>
      <c r="B6" s="48" t="s">
        <v>109</v>
      </c>
      <c r="C6" s="48" t="s">
        <v>221</v>
      </c>
      <c r="D6" s="48" t="s">
        <v>222</v>
      </c>
      <c r="E6" s="46" t="s">
        <v>42</v>
      </c>
      <c r="F6" s="15" t="s">
        <v>167</v>
      </c>
      <c r="G6" s="15" t="s">
        <v>168</v>
      </c>
      <c r="H6" s="14" t="s">
        <v>223</v>
      </c>
      <c r="I6" s="15" t="s">
        <v>170</v>
      </c>
      <c r="J6" s="15" t="s">
        <v>116</v>
      </c>
      <c r="K6" s="15" t="s">
        <v>116</v>
      </c>
      <c r="L6" s="15" t="s">
        <v>116</v>
      </c>
      <c r="M6" s="46">
        <v>2</v>
      </c>
      <c r="N6" s="15">
        <v>2</v>
      </c>
      <c r="O6" s="15">
        <f t="shared" si="0"/>
        <v>4</v>
      </c>
      <c r="P6" s="15" t="str">
        <f t="shared" si="1"/>
        <v>BAJO</v>
      </c>
      <c r="Q6" s="46">
        <v>10</v>
      </c>
      <c r="R6" s="15">
        <f t="shared" si="2"/>
        <v>40</v>
      </c>
      <c r="S6" s="15" t="str">
        <f t="shared" si="3"/>
        <v>III</v>
      </c>
      <c r="T6" s="15" t="str">
        <f t="shared" si="4"/>
        <v>MEJORABLE</v>
      </c>
      <c r="U6" s="46">
        <v>2</v>
      </c>
      <c r="V6" s="15" t="s">
        <v>170</v>
      </c>
      <c r="W6" s="46" t="s">
        <v>42</v>
      </c>
      <c r="X6" s="46" t="s">
        <v>51</v>
      </c>
      <c r="Y6" s="46" t="s">
        <v>51</v>
      </c>
      <c r="Z6" s="56" t="s">
        <v>51</v>
      </c>
      <c r="AA6" s="15" t="s">
        <v>224</v>
      </c>
      <c r="AB6" s="15" t="s">
        <v>186</v>
      </c>
    </row>
    <row r="7" spans="1:28" ht="185.25" x14ac:dyDescent="0.25">
      <c r="A7" s="48" t="s">
        <v>220</v>
      </c>
      <c r="B7" s="48" t="s">
        <v>109</v>
      </c>
      <c r="C7" s="48" t="s">
        <v>221</v>
      </c>
      <c r="D7" s="48" t="s">
        <v>222</v>
      </c>
      <c r="E7" s="46" t="s">
        <v>42</v>
      </c>
      <c r="F7" s="15" t="s">
        <v>43</v>
      </c>
      <c r="G7" s="15" t="s">
        <v>225</v>
      </c>
      <c r="H7" s="15" t="s">
        <v>57</v>
      </c>
      <c r="I7" s="15" t="s">
        <v>226</v>
      </c>
      <c r="J7" s="15" t="s">
        <v>116</v>
      </c>
      <c r="K7" s="15" t="s">
        <v>116</v>
      </c>
      <c r="L7" s="15" t="s">
        <v>227</v>
      </c>
      <c r="M7" s="46">
        <v>2</v>
      </c>
      <c r="N7" s="15">
        <v>3</v>
      </c>
      <c r="O7" s="15">
        <f t="shared" si="0"/>
        <v>6</v>
      </c>
      <c r="P7" s="15" t="str">
        <f t="shared" si="1"/>
        <v>MEDIO</v>
      </c>
      <c r="Q7" s="46">
        <v>10</v>
      </c>
      <c r="R7" s="15">
        <f t="shared" si="2"/>
        <v>60</v>
      </c>
      <c r="S7" s="15" t="str">
        <f t="shared" si="3"/>
        <v>III</v>
      </c>
      <c r="T7" s="15" t="str">
        <f t="shared" si="4"/>
        <v>MEJORABLE</v>
      </c>
      <c r="U7" s="46">
        <v>8</v>
      </c>
      <c r="V7" s="15" t="s">
        <v>228</v>
      </c>
      <c r="W7" s="46" t="s">
        <v>42</v>
      </c>
      <c r="X7" s="46" t="s">
        <v>51</v>
      </c>
      <c r="Y7" s="46" t="s">
        <v>51</v>
      </c>
      <c r="Z7" s="15" t="s">
        <v>52</v>
      </c>
      <c r="AA7" s="15" t="s">
        <v>53</v>
      </c>
      <c r="AB7" s="15" t="s">
        <v>54</v>
      </c>
    </row>
    <row r="8" spans="1:28" ht="128.25" x14ac:dyDescent="0.25">
      <c r="A8" s="48" t="s">
        <v>220</v>
      </c>
      <c r="B8" s="48" t="s">
        <v>109</v>
      </c>
      <c r="C8" s="48" t="s">
        <v>221</v>
      </c>
      <c r="D8" s="48" t="s">
        <v>222</v>
      </c>
      <c r="E8" s="46" t="s">
        <v>42</v>
      </c>
      <c r="F8" s="15" t="s">
        <v>187</v>
      </c>
      <c r="G8" s="15" t="s">
        <v>136</v>
      </c>
      <c r="H8" s="15" t="s">
        <v>229</v>
      </c>
      <c r="I8" s="15" t="s">
        <v>230</v>
      </c>
      <c r="J8" s="15" t="s">
        <v>116</v>
      </c>
      <c r="K8" s="15" t="s">
        <v>116</v>
      </c>
      <c r="L8" s="15" t="s">
        <v>116</v>
      </c>
      <c r="M8" s="46">
        <v>3</v>
      </c>
      <c r="N8" s="15">
        <v>3</v>
      </c>
      <c r="O8" s="15">
        <f t="shared" si="0"/>
        <v>9</v>
      </c>
      <c r="P8" s="15" t="str">
        <f t="shared" si="1"/>
        <v>MEDIO</v>
      </c>
      <c r="Q8" s="46">
        <v>15</v>
      </c>
      <c r="R8" s="15">
        <f t="shared" si="2"/>
        <v>135</v>
      </c>
      <c r="S8" s="15" t="str">
        <f t="shared" si="3"/>
        <v>II</v>
      </c>
      <c r="T8" s="15" t="str">
        <f t="shared" si="4"/>
        <v>NO ACEPTABLE, O ACEPTABLE CON CONTROL</v>
      </c>
      <c r="U8" s="46">
        <v>8</v>
      </c>
      <c r="V8" s="15" t="s">
        <v>231</v>
      </c>
      <c r="W8" s="46" t="s">
        <v>42</v>
      </c>
      <c r="X8" s="46" t="s">
        <v>51</v>
      </c>
      <c r="Y8" s="46" t="s">
        <v>51</v>
      </c>
      <c r="Z8" s="56" t="s">
        <v>51</v>
      </c>
      <c r="AA8" s="15" t="s">
        <v>232</v>
      </c>
      <c r="AB8" s="56" t="s">
        <v>51</v>
      </c>
    </row>
    <row r="9" spans="1:28" ht="199.5" x14ac:dyDescent="0.25">
      <c r="A9" s="48" t="s">
        <v>220</v>
      </c>
      <c r="B9" s="48" t="s">
        <v>109</v>
      </c>
      <c r="C9" s="48" t="s">
        <v>221</v>
      </c>
      <c r="D9" s="48" t="s">
        <v>222</v>
      </c>
      <c r="E9" s="46" t="s">
        <v>42</v>
      </c>
      <c r="F9" s="15" t="s">
        <v>233</v>
      </c>
      <c r="G9" s="15" t="s">
        <v>136</v>
      </c>
      <c r="H9" s="15" t="s">
        <v>137</v>
      </c>
      <c r="I9" s="15" t="s">
        <v>138</v>
      </c>
      <c r="J9" s="15" t="s">
        <v>116</v>
      </c>
      <c r="K9" s="15" t="s">
        <v>116</v>
      </c>
      <c r="L9" s="15" t="s">
        <v>116</v>
      </c>
      <c r="M9" s="46">
        <v>2</v>
      </c>
      <c r="N9" s="15">
        <v>3</v>
      </c>
      <c r="O9" s="15">
        <f t="shared" si="0"/>
        <v>6</v>
      </c>
      <c r="P9" s="15" t="str">
        <f t="shared" si="1"/>
        <v>MEDIO</v>
      </c>
      <c r="Q9" s="46">
        <v>23</v>
      </c>
      <c r="R9" s="15">
        <f t="shared" si="2"/>
        <v>138</v>
      </c>
      <c r="S9" s="15" t="str">
        <f t="shared" si="3"/>
        <v>II</v>
      </c>
      <c r="T9" s="15" t="str">
        <f t="shared" si="4"/>
        <v>NO ACEPTABLE, O ACEPTABLE CON CONTROL</v>
      </c>
      <c r="U9" s="46">
        <v>8</v>
      </c>
      <c r="V9" s="15" t="s">
        <v>231</v>
      </c>
      <c r="W9" s="46" t="s">
        <v>42</v>
      </c>
      <c r="X9" s="46" t="s">
        <v>51</v>
      </c>
      <c r="Y9" s="46" t="s">
        <v>51</v>
      </c>
      <c r="Z9" s="56" t="s">
        <v>51</v>
      </c>
      <c r="AA9" s="15" t="s">
        <v>232</v>
      </c>
      <c r="AB9" s="56" t="s">
        <v>51</v>
      </c>
    </row>
    <row r="10" spans="1:28" ht="185.25" x14ac:dyDescent="0.25">
      <c r="A10" s="48" t="s">
        <v>220</v>
      </c>
      <c r="B10" s="48" t="s">
        <v>109</v>
      </c>
      <c r="C10" s="48" t="s">
        <v>221</v>
      </c>
      <c r="D10" s="48" t="s">
        <v>222</v>
      </c>
      <c r="E10" s="46" t="s">
        <v>42</v>
      </c>
      <c r="F10" s="15" t="s">
        <v>142</v>
      </c>
      <c r="G10" s="15" t="s">
        <v>136</v>
      </c>
      <c r="H10" s="15" t="s">
        <v>234</v>
      </c>
      <c r="I10" s="15" t="s">
        <v>235</v>
      </c>
      <c r="J10" s="15" t="s">
        <v>116</v>
      </c>
      <c r="K10" s="15" t="s">
        <v>116</v>
      </c>
      <c r="L10" s="15" t="s">
        <v>116</v>
      </c>
      <c r="M10" s="46">
        <v>2</v>
      </c>
      <c r="N10" s="15">
        <v>2</v>
      </c>
      <c r="O10" s="15">
        <f t="shared" si="0"/>
        <v>4</v>
      </c>
      <c r="P10" s="15" t="str">
        <f t="shared" si="1"/>
        <v>BAJO</v>
      </c>
      <c r="Q10" s="46">
        <v>10</v>
      </c>
      <c r="R10" s="15">
        <f t="shared" si="2"/>
        <v>40</v>
      </c>
      <c r="S10" s="15" t="str">
        <f t="shared" si="3"/>
        <v>III</v>
      </c>
      <c r="T10" s="15" t="str">
        <f t="shared" si="4"/>
        <v>MEJORABLE</v>
      </c>
      <c r="U10" s="46">
        <v>8</v>
      </c>
      <c r="V10" s="15" t="s">
        <v>231</v>
      </c>
      <c r="W10" s="46" t="s">
        <v>42</v>
      </c>
      <c r="X10" s="46" t="s">
        <v>51</v>
      </c>
      <c r="Y10" s="46" t="s">
        <v>51</v>
      </c>
      <c r="Z10" s="56" t="s">
        <v>51</v>
      </c>
      <c r="AA10" s="15" t="s">
        <v>236</v>
      </c>
      <c r="AB10" s="15" t="s">
        <v>51</v>
      </c>
    </row>
    <row r="11" spans="1:28" ht="142.5" x14ac:dyDescent="0.25">
      <c r="A11" s="48" t="s">
        <v>220</v>
      </c>
      <c r="B11" s="48" t="s">
        <v>109</v>
      </c>
      <c r="C11" s="48" t="s">
        <v>221</v>
      </c>
      <c r="D11" s="48" t="s">
        <v>222</v>
      </c>
      <c r="E11" s="46" t="s">
        <v>42</v>
      </c>
      <c r="F11" s="15" t="s">
        <v>147</v>
      </c>
      <c r="G11" s="15" t="s">
        <v>148</v>
      </c>
      <c r="H11" s="15" t="s">
        <v>237</v>
      </c>
      <c r="I11" s="15" t="s">
        <v>149</v>
      </c>
      <c r="J11" s="15" t="s">
        <v>116</v>
      </c>
      <c r="K11" s="15" t="s">
        <v>116</v>
      </c>
      <c r="L11" s="15" t="s">
        <v>150</v>
      </c>
      <c r="M11" s="46">
        <v>3</v>
      </c>
      <c r="N11" s="15">
        <v>2</v>
      </c>
      <c r="O11" s="15">
        <f>M11*N11</f>
        <v>6</v>
      </c>
      <c r="P11" s="15" t="str">
        <f t="shared" si="1"/>
        <v>MEDIO</v>
      </c>
      <c r="Q11" s="46">
        <v>20</v>
      </c>
      <c r="R11" s="15">
        <f>O11*Q11</f>
        <v>120</v>
      </c>
      <c r="S11" s="15" t="str">
        <f>IF((R11)&lt;=20,"IV",IF(R11&lt;=120,"III",IF(R11&lt;=500,"II",IF(R11&lt;=4000,"I"))))</f>
        <v>III</v>
      </c>
      <c r="T11" s="15" t="str">
        <f>IF((R11)&lt;=20,"ACEPTABLE",IF(R11&lt;=120,"MEJORABLE",IF(R11&lt;=500,"NO ACEPTABLE, O ACEPTABLE CON CONTROL",IF(R11&lt;=4000,"NO ACEPTABLE"))))</f>
        <v>MEJORABLE</v>
      </c>
      <c r="U11" s="46">
        <v>8</v>
      </c>
      <c r="V11" s="15" t="s">
        <v>151</v>
      </c>
      <c r="W11" s="46" t="s">
        <v>42</v>
      </c>
      <c r="X11" s="46" t="s">
        <v>51</v>
      </c>
      <c r="Y11" s="46" t="s">
        <v>51</v>
      </c>
      <c r="Z11" s="56" t="s">
        <v>51</v>
      </c>
      <c r="AA11" s="56" t="s">
        <v>152</v>
      </c>
      <c r="AB11" s="15" t="s">
        <v>238</v>
      </c>
    </row>
    <row r="12" spans="1:28" ht="185.25" x14ac:dyDescent="0.25">
      <c r="A12" s="48" t="s">
        <v>220</v>
      </c>
      <c r="B12" s="48" t="s">
        <v>109</v>
      </c>
      <c r="C12" s="48" t="s">
        <v>221</v>
      </c>
      <c r="D12" s="48" t="s">
        <v>222</v>
      </c>
      <c r="E12" s="46" t="s">
        <v>42</v>
      </c>
      <c r="F12" s="15" t="s">
        <v>154</v>
      </c>
      <c r="G12" s="15" t="s">
        <v>148</v>
      </c>
      <c r="H12" s="15" t="s">
        <v>173</v>
      </c>
      <c r="I12" s="15" t="s">
        <v>156</v>
      </c>
      <c r="J12" s="15" t="s">
        <v>51</v>
      </c>
      <c r="K12" s="15" t="s">
        <v>51</v>
      </c>
      <c r="L12" s="15" t="s">
        <v>175</v>
      </c>
      <c r="M12" s="46">
        <v>4</v>
      </c>
      <c r="N12" s="15">
        <v>2</v>
      </c>
      <c r="O12" s="15">
        <f t="shared" ref="O12:O30" si="5">M12*N12</f>
        <v>8</v>
      </c>
      <c r="P12" s="15" t="str">
        <f t="shared" si="1"/>
        <v>MEDIO</v>
      </c>
      <c r="Q12" s="46">
        <v>25</v>
      </c>
      <c r="R12" s="15">
        <f t="shared" ref="R12:R30" si="6">O12*Q12</f>
        <v>200</v>
      </c>
      <c r="S12" s="15" t="str">
        <f t="shared" ref="S12:S30" si="7">IF((R12)&lt;=20,"IV",IF(R12&lt;=120,"III",IF(R12&lt;=500,"II",IF(R12&lt;=4000,"I"))))</f>
        <v>II</v>
      </c>
      <c r="T12" s="15" t="str">
        <f t="shared" ref="T12:T30" si="8">IF((R12)&lt;=20,"ACEPTABLE",IF(R12&lt;=120,"MEJORABLE",IF(R12&lt;=500,"NO ACEPTABLE, O ACEPTABLE CON CONTROL",IF(R12&lt;=4000,"NO ACEPTABLE"))))</f>
        <v>NO ACEPTABLE, O ACEPTABLE CON CONTROL</v>
      </c>
      <c r="U12" s="46">
        <v>8</v>
      </c>
      <c r="V12" s="15" t="s">
        <v>74</v>
      </c>
      <c r="W12" s="46" t="s">
        <v>42</v>
      </c>
      <c r="X12" s="46" t="s">
        <v>51</v>
      </c>
      <c r="Y12" s="46" t="s">
        <v>51</v>
      </c>
      <c r="Z12" s="15" t="s">
        <v>75</v>
      </c>
      <c r="AA12" s="15" t="s">
        <v>76</v>
      </c>
      <c r="AB12" s="15" t="s">
        <v>77</v>
      </c>
    </row>
    <row r="13" spans="1:28" ht="120" x14ac:dyDescent="0.25">
      <c r="A13" s="48" t="s">
        <v>220</v>
      </c>
      <c r="B13" s="48" t="s">
        <v>109</v>
      </c>
      <c r="C13" s="48" t="s">
        <v>221</v>
      </c>
      <c r="D13" s="48" t="s">
        <v>222</v>
      </c>
      <c r="E13" s="46" t="s">
        <v>42</v>
      </c>
      <c r="F13" s="15" t="s">
        <v>154</v>
      </c>
      <c r="G13" s="15" t="s">
        <v>148</v>
      </c>
      <c r="H13" s="15" t="s">
        <v>155</v>
      </c>
      <c r="I13" s="15" t="s">
        <v>156</v>
      </c>
      <c r="J13" s="15" t="s">
        <v>42</v>
      </c>
      <c r="K13" s="15" t="s">
        <v>42</v>
      </c>
      <c r="L13" s="15" t="s">
        <v>51</v>
      </c>
      <c r="M13" s="46">
        <v>2</v>
      </c>
      <c r="N13" s="15">
        <v>1</v>
      </c>
      <c r="O13" s="15">
        <f t="shared" si="5"/>
        <v>2</v>
      </c>
      <c r="P13" s="15" t="str">
        <f t="shared" si="1"/>
        <v>BAJO</v>
      </c>
      <c r="Q13" s="46">
        <v>10</v>
      </c>
      <c r="R13" s="15">
        <f t="shared" si="6"/>
        <v>20</v>
      </c>
      <c r="S13" s="15" t="str">
        <f t="shared" si="7"/>
        <v>IV</v>
      </c>
      <c r="T13" s="15" t="str">
        <f t="shared" si="8"/>
        <v>ACEPTABLE</v>
      </c>
      <c r="U13" s="46">
        <v>8</v>
      </c>
      <c r="V13" s="15" t="s">
        <v>179</v>
      </c>
      <c r="W13" s="46" t="s">
        <v>42</v>
      </c>
      <c r="X13" s="46" t="s">
        <v>51</v>
      </c>
      <c r="Y13" s="46" t="s">
        <v>51</v>
      </c>
      <c r="Z13" s="56" t="s">
        <v>51</v>
      </c>
      <c r="AA13" s="15" t="s">
        <v>239</v>
      </c>
      <c r="AB13" s="15" t="s">
        <v>240</v>
      </c>
    </row>
    <row r="14" spans="1:28" ht="142.5" x14ac:dyDescent="0.25">
      <c r="A14" s="48" t="s">
        <v>220</v>
      </c>
      <c r="B14" s="48" t="s">
        <v>109</v>
      </c>
      <c r="C14" s="48" t="s">
        <v>221</v>
      </c>
      <c r="D14" s="48" t="s">
        <v>241</v>
      </c>
      <c r="E14" s="46" t="s">
        <v>42</v>
      </c>
      <c r="F14" s="15" t="s">
        <v>129</v>
      </c>
      <c r="G14" s="15" t="s">
        <v>113</v>
      </c>
      <c r="H14" s="15" t="s">
        <v>130</v>
      </c>
      <c r="I14" s="15" t="s">
        <v>131</v>
      </c>
      <c r="J14" s="15" t="s">
        <v>116</v>
      </c>
      <c r="K14" s="15" t="s">
        <v>116</v>
      </c>
      <c r="L14" s="15" t="s">
        <v>132</v>
      </c>
      <c r="M14" s="46">
        <v>2</v>
      </c>
      <c r="N14" s="15">
        <v>3</v>
      </c>
      <c r="O14" s="15">
        <f>M14*N14</f>
        <v>6</v>
      </c>
      <c r="P14" s="15" t="str">
        <f t="shared" si="1"/>
        <v>MEDIO</v>
      </c>
      <c r="Q14" s="46">
        <v>10</v>
      </c>
      <c r="R14" s="15">
        <f>O14*Q14</f>
        <v>60</v>
      </c>
      <c r="S14" s="15" t="str">
        <f>IF((R14)&lt;=20,"IV",IF(R14&lt;=120,"III",IF(R14&lt;=500,"II",IF(R14&lt;=4000,"I"))))</f>
        <v>III</v>
      </c>
      <c r="T14" s="15" t="str">
        <f>IF((R14)&lt;=20,"ACEPTABLE",IF(R14&lt;=120,"MEJORABLE",IF(R14&lt;=500,"NO ACEPTABLE, O ACEPTABLE CON CONTROL",IF(R14&lt;=4000,"NO ACEPTABLE"))))</f>
        <v>MEJORABLE</v>
      </c>
      <c r="U14" s="46">
        <v>8</v>
      </c>
      <c r="V14" s="15" t="s">
        <v>126</v>
      </c>
      <c r="W14" s="46" t="s">
        <v>42</v>
      </c>
      <c r="X14" s="46" t="s">
        <v>51</v>
      </c>
      <c r="Y14" s="46" t="s">
        <v>51</v>
      </c>
      <c r="Z14" s="15" t="s">
        <v>51</v>
      </c>
      <c r="AA14" s="15" t="s">
        <v>209</v>
      </c>
      <c r="AB14" s="15" t="s">
        <v>134</v>
      </c>
    </row>
    <row r="15" spans="1:28" ht="270.75" x14ac:dyDescent="0.25">
      <c r="A15" s="48" t="s">
        <v>220</v>
      </c>
      <c r="B15" s="48" t="s">
        <v>109</v>
      </c>
      <c r="C15" s="48" t="s">
        <v>221</v>
      </c>
      <c r="D15" s="48" t="s">
        <v>241</v>
      </c>
      <c r="E15" s="46" t="s">
        <v>42</v>
      </c>
      <c r="F15" s="15" t="s">
        <v>43</v>
      </c>
      <c r="G15" s="15" t="s">
        <v>225</v>
      </c>
      <c r="H15" s="15" t="s">
        <v>242</v>
      </c>
      <c r="I15" s="15" t="s">
        <v>243</v>
      </c>
      <c r="J15" s="15" t="s">
        <v>116</v>
      </c>
      <c r="K15" s="15" t="s">
        <v>116</v>
      </c>
      <c r="L15" s="15" t="s">
        <v>116</v>
      </c>
      <c r="M15" s="46">
        <v>2</v>
      </c>
      <c r="N15" s="15">
        <v>3</v>
      </c>
      <c r="O15" s="15">
        <f>M15*N15</f>
        <v>6</v>
      </c>
      <c r="P15" s="15" t="str">
        <f t="shared" si="1"/>
        <v>MEDIO</v>
      </c>
      <c r="Q15" s="46">
        <v>10</v>
      </c>
      <c r="R15" s="15">
        <f>O15*Q15</f>
        <v>60</v>
      </c>
      <c r="S15" s="15" t="str">
        <f>IF((R15)&lt;=20,"IV",IF(R15&lt;=120,"III",IF(R15&lt;=500,"II",IF(R15&lt;=4000,"I"))))</f>
        <v>III</v>
      </c>
      <c r="T15" s="15" t="str">
        <f>IF((R15)&lt;=20,"ACEPTABLE",IF(R15&lt;=120,"MEJORABLE",IF(R15&lt;=500,"NO ACEPTABLE, O ACEPTABLE CON CONTROL",IF(R15&lt;=4000,"NO ACEPTABLE"))))</f>
        <v>MEJORABLE</v>
      </c>
      <c r="U15" s="46">
        <v>8</v>
      </c>
      <c r="V15" s="15" t="s">
        <v>228</v>
      </c>
      <c r="W15" s="46" t="s">
        <v>42</v>
      </c>
      <c r="X15" s="46" t="s">
        <v>51</v>
      </c>
      <c r="Y15" s="46" t="s">
        <v>51</v>
      </c>
      <c r="Z15" s="15" t="s">
        <v>51</v>
      </c>
      <c r="AA15" s="15" t="s">
        <v>244</v>
      </c>
      <c r="AB15" s="15" t="s">
        <v>51</v>
      </c>
    </row>
    <row r="16" spans="1:28" ht="142.5" x14ac:dyDescent="0.25">
      <c r="A16" s="48" t="s">
        <v>220</v>
      </c>
      <c r="B16" s="48" t="s">
        <v>109</v>
      </c>
      <c r="C16" s="48" t="s">
        <v>221</v>
      </c>
      <c r="D16" s="48" t="s">
        <v>241</v>
      </c>
      <c r="E16" s="46" t="s">
        <v>42</v>
      </c>
      <c r="F16" s="15" t="s">
        <v>147</v>
      </c>
      <c r="G16" s="15" t="s">
        <v>148</v>
      </c>
      <c r="H16" s="15" t="s">
        <v>237</v>
      </c>
      <c r="I16" s="15" t="s">
        <v>149</v>
      </c>
      <c r="J16" s="15" t="s">
        <v>116</v>
      </c>
      <c r="K16" s="15" t="s">
        <v>116</v>
      </c>
      <c r="L16" s="15" t="s">
        <v>150</v>
      </c>
      <c r="M16" s="46">
        <v>6</v>
      </c>
      <c r="N16" s="15">
        <v>1</v>
      </c>
      <c r="O16" s="15">
        <f t="shared" si="5"/>
        <v>6</v>
      </c>
      <c r="P16" s="15" t="str">
        <f t="shared" si="1"/>
        <v>MEDIO</v>
      </c>
      <c r="Q16" s="46">
        <v>20</v>
      </c>
      <c r="R16" s="15">
        <f t="shared" si="6"/>
        <v>120</v>
      </c>
      <c r="S16" s="15" t="str">
        <f t="shared" si="7"/>
        <v>III</v>
      </c>
      <c r="T16" s="15" t="str">
        <f t="shared" si="8"/>
        <v>MEJORABLE</v>
      </c>
      <c r="U16" s="46">
        <v>8</v>
      </c>
      <c r="V16" s="15" t="s">
        <v>151</v>
      </c>
      <c r="W16" s="46" t="s">
        <v>42</v>
      </c>
      <c r="X16" s="46" t="s">
        <v>51</v>
      </c>
      <c r="Y16" s="46" t="s">
        <v>51</v>
      </c>
      <c r="Z16" s="15" t="s">
        <v>51</v>
      </c>
      <c r="AA16" s="15" t="s">
        <v>152</v>
      </c>
      <c r="AB16" s="15" t="s">
        <v>238</v>
      </c>
    </row>
    <row r="17" spans="1:28" ht="185.25" x14ac:dyDescent="0.25">
      <c r="A17" s="48" t="s">
        <v>220</v>
      </c>
      <c r="B17" s="48" t="s">
        <v>109</v>
      </c>
      <c r="C17" s="48" t="s">
        <v>221</v>
      </c>
      <c r="D17" s="48" t="s">
        <v>241</v>
      </c>
      <c r="E17" s="46" t="s">
        <v>42</v>
      </c>
      <c r="F17" s="15" t="s">
        <v>154</v>
      </c>
      <c r="G17" s="15" t="s">
        <v>148</v>
      </c>
      <c r="H17" s="15" t="s">
        <v>173</v>
      </c>
      <c r="I17" s="15" t="s">
        <v>156</v>
      </c>
      <c r="J17" s="15" t="s">
        <v>51</v>
      </c>
      <c r="K17" s="15" t="s">
        <v>51</v>
      </c>
      <c r="L17" s="15" t="s">
        <v>175</v>
      </c>
      <c r="M17" s="46">
        <v>4</v>
      </c>
      <c r="N17" s="15">
        <v>2</v>
      </c>
      <c r="O17" s="15">
        <f t="shared" si="5"/>
        <v>8</v>
      </c>
      <c r="P17" s="15" t="str">
        <f t="shared" si="1"/>
        <v>MEDIO</v>
      </c>
      <c r="Q17" s="46">
        <v>25</v>
      </c>
      <c r="R17" s="15">
        <f t="shared" si="6"/>
        <v>200</v>
      </c>
      <c r="S17" s="15" t="str">
        <f t="shared" si="7"/>
        <v>II</v>
      </c>
      <c r="T17" s="15" t="str">
        <f t="shared" si="8"/>
        <v>NO ACEPTABLE, O ACEPTABLE CON CONTROL</v>
      </c>
      <c r="U17" s="46">
        <v>8</v>
      </c>
      <c r="V17" s="15" t="s">
        <v>74</v>
      </c>
      <c r="W17" s="46" t="s">
        <v>42</v>
      </c>
      <c r="X17" s="46" t="s">
        <v>51</v>
      </c>
      <c r="Y17" s="46" t="s">
        <v>51</v>
      </c>
      <c r="Z17" s="15" t="s">
        <v>75</v>
      </c>
      <c r="AA17" s="15" t="s">
        <v>76</v>
      </c>
      <c r="AB17" s="15" t="s">
        <v>77</v>
      </c>
    </row>
    <row r="18" spans="1:28" ht="185.25" x14ac:dyDescent="0.25">
      <c r="A18" s="48" t="s">
        <v>220</v>
      </c>
      <c r="B18" s="48" t="s">
        <v>109</v>
      </c>
      <c r="C18" s="48" t="s">
        <v>221</v>
      </c>
      <c r="D18" s="48" t="s">
        <v>241</v>
      </c>
      <c r="E18" s="46" t="s">
        <v>42</v>
      </c>
      <c r="F18" s="15" t="s">
        <v>245</v>
      </c>
      <c r="G18" s="15" t="s">
        <v>148</v>
      </c>
      <c r="H18" s="15" t="s">
        <v>246</v>
      </c>
      <c r="I18" s="15" t="s">
        <v>247</v>
      </c>
      <c r="J18" s="15" t="s">
        <v>42</v>
      </c>
      <c r="K18" s="15" t="s">
        <v>42</v>
      </c>
      <c r="L18" s="15" t="s">
        <v>51</v>
      </c>
      <c r="M18" s="46">
        <v>2</v>
      </c>
      <c r="N18" s="15">
        <v>1</v>
      </c>
      <c r="O18" s="15">
        <f t="shared" si="5"/>
        <v>2</v>
      </c>
      <c r="P18" s="15" t="str">
        <f t="shared" si="1"/>
        <v>BAJO</v>
      </c>
      <c r="Q18" s="46">
        <v>10</v>
      </c>
      <c r="R18" s="15">
        <f t="shared" si="6"/>
        <v>20</v>
      </c>
      <c r="S18" s="15" t="str">
        <f t="shared" si="7"/>
        <v>IV</v>
      </c>
      <c r="T18" s="15" t="str">
        <f t="shared" si="8"/>
        <v>ACEPTABLE</v>
      </c>
      <c r="U18" s="46">
        <v>8</v>
      </c>
      <c r="V18" s="15" t="s">
        <v>179</v>
      </c>
      <c r="W18" s="46" t="s">
        <v>42</v>
      </c>
      <c r="X18" s="46" t="s">
        <v>51</v>
      </c>
      <c r="Y18" s="46" t="s">
        <v>51</v>
      </c>
      <c r="Z18" s="15" t="s">
        <v>51</v>
      </c>
      <c r="AA18" s="15" t="s">
        <v>248</v>
      </c>
      <c r="AB18" s="15" t="s">
        <v>240</v>
      </c>
    </row>
    <row r="19" spans="1:28" ht="270.75" x14ac:dyDescent="0.25">
      <c r="A19" s="48" t="s">
        <v>220</v>
      </c>
      <c r="B19" s="48" t="s">
        <v>109</v>
      </c>
      <c r="C19" s="48" t="s">
        <v>221</v>
      </c>
      <c r="D19" s="48" t="s">
        <v>241</v>
      </c>
      <c r="E19" s="46" t="s">
        <v>42</v>
      </c>
      <c r="F19" s="15" t="s">
        <v>249</v>
      </c>
      <c r="G19" s="15" t="s">
        <v>148</v>
      </c>
      <c r="H19" s="15" t="s">
        <v>214</v>
      </c>
      <c r="I19" s="15" t="s">
        <v>250</v>
      </c>
      <c r="J19" s="15" t="s">
        <v>51</v>
      </c>
      <c r="K19" s="15" t="s">
        <v>51</v>
      </c>
      <c r="L19" s="15" t="s">
        <v>42</v>
      </c>
      <c r="M19" s="46">
        <v>6</v>
      </c>
      <c r="N19" s="15">
        <v>3</v>
      </c>
      <c r="O19" s="15">
        <f t="shared" si="5"/>
        <v>18</v>
      </c>
      <c r="P19" s="15" t="str">
        <f t="shared" si="1"/>
        <v>ALTO</v>
      </c>
      <c r="Q19" s="46">
        <v>25</v>
      </c>
      <c r="R19" s="15">
        <f t="shared" si="6"/>
        <v>450</v>
      </c>
      <c r="S19" s="15" t="str">
        <f t="shared" si="7"/>
        <v>II</v>
      </c>
      <c r="T19" s="15" t="str">
        <f t="shared" si="8"/>
        <v>NO ACEPTABLE, O ACEPTABLE CON CONTROL</v>
      </c>
      <c r="U19" s="46">
        <v>2</v>
      </c>
      <c r="V19" s="15" t="s">
        <v>179</v>
      </c>
      <c r="W19" s="46" t="s">
        <v>42</v>
      </c>
      <c r="X19" s="46" t="s">
        <v>51</v>
      </c>
      <c r="Y19" s="46" t="s">
        <v>51</v>
      </c>
      <c r="Z19" s="15" t="s">
        <v>51</v>
      </c>
      <c r="AA19" s="15" t="s">
        <v>251</v>
      </c>
      <c r="AB19" s="15" t="s">
        <v>217</v>
      </c>
    </row>
    <row r="20" spans="1:28" ht="270.75" x14ac:dyDescent="0.25">
      <c r="A20" s="48" t="s">
        <v>220</v>
      </c>
      <c r="B20" s="48" t="s">
        <v>109</v>
      </c>
      <c r="C20" s="48" t="s">
        <v>221</v>
      </c>
      <c r="D20" s="48" t="s">
        <v>241</v>
      </c>
      <c r="E20" s="46" t="s">
        <v>42</v>
      </c>
      <c r="F20" s="64" t="s">
        <v>252</v>
      </c>
      <c r="G20" s="15" t="s">
        <v>148</v>
      </c>
      <c r="H20" s="15" t="s">
        <v>214</v>
      </c>
      <c r="I20" s="15" t="s">
        <v>253</v>
      </c>
      <c r="J20" s="15" t="s">
        <v>51</v>
      </c>
      <c r="K20" s="15" t="s">
        <v>51</v>
      </c>
      <c r="L20" s="15" t="s">
        <v>42</v>
      </c>
      <c r="M20" s="46">
        <v>6</v>
      </c>
      <c r="N20" s="15">
        <v>3</v>
      </c>
      <c r="O20" s="15">
        <f t="shared" si="5"/>
        <v>18</v>
      </c>
      <c r="P20" s="15" t="str">
        <f t="shared" si="1"/>
        <v>ALTO</v>
      </c>
      <c r="Q20" s="46">
        <v>25</v>
      </c>
      <c r="R20" s="15">
        <f t="shared" si="6"/>
        <v>450</v>
      </c>
      <c r="S20" s="15" t="str">
        <f t="shared" si="7"/>
        <v>II</v>
      </c>
      <c r="T20" s="15" t="str">
        <f t="shared" si="8"/>
        <v>NO ACEPTABLE, O ACEPTABLE CON CONTROL</v>
      </c>
      <c r="U20" s="46">
        <v>2</v>
      </c>
      <c r="V20" s="15" t="s">
        <v>179</v>
      </c>
      <c r="W20" s="46" t="s">
        <v>42</v>
      </c>
      <c r="X20" s="46" t="s">
        <v>51</v>
      </c>
      <c r="Y20" s="46" t="s">
        <v>51</v>
      </c>
      <c r="Z20" s="15" t="s">
        <v>51</v>
      </c>
      <c r="AA20" s="15" t="s">
        <v>251</v>
      </c>
      <c r="AB20" s="15" t="s">
        <v>217</v>
      </c>
    </row>
    <row r="21" spans="1:28" ht="240" x14ac:dyDescent="0.25">
      <c r="A21" s="48" t="s">
        <v>220</v>
      </c>
      <c r="B21" s="48" t="s">
        <v>109</v>
      </c>
      <c r="C21" s="48" t="s">
        <v>221</v>
      </c>
      <c r="D21" s="48" t="s">
        <v>254</v>
      </c>
      <c r="E21" s="46" t="s">
        <v>42</v>
      </c>
      <c r="F21" s="15" t="s">
        <v>122</v>
      </c>
      <c r="G21" s="15" t="s">
        <v>113</v>
      </c>
      <c r="H21" s="15" t="s">
        <v>123</v>
      </c>
      <c r="I21" s="15" t="s">
        <v>124</v>
      </c>
      <c r="J21" s="15" t="s">
        <v>116</v>
      </c>
      <c r="K21" s="15" t="s">
        <v>116</v>
      </c>
      <c r="L21" s="15" t="s">
        <v>125</v>
      </c>
      <c r="M21" s="46">
        <v>2</v>
      </c>
      <c r="N21" s="15">
        <v>3</v>
      </c>
      <c r="O21" s="15">
        <f t="shared" si="5"/>
        <v>6</v>
      </c>
      <c r="P21" s="15" t="str">
        <f t="shared" si="1"/>
        <v>MEDIO</v>
      </c>
      <c r="Q21" s="46">
        <v>10</v>
      </c>
      <c r="R21" s="15">
        <f t="shared" si="6"/>
        <v>60</v>
      </c>
      <c r="S21" s="15" t="str">
        <f t="shared" si="7"/>
        <v>III</v>
      </c>
      <c r="T21" s="15" t="str">
        <f t="shared" si="8"/>
        <v>MEJORABLE</v>
      </c>
      <c r="U21" s="46">
        <v>8</v>
      </c>
      <c r="V21" s="15" t="s">
        <v>126</v>
      </c>
      <c r="W21" s="46" t="s">
        <v>42</v>
      </c>
      <c r="X21" s="46" t="s">
        <v>51</v>
      </c>
      <c r="Y21" s="46" t="s">
        <v>51</v>
      </c>
      <c r="Z21" s="56" t="s">
        <v>51</v>
      </c>
      <c r="AA21" s="56" t="s">
        <v>127</v>
      </c>
      <c r="AB21" s="15" t="s">
        <v>128</v>
      </c>
    </row>
    <row r="22" spans="1:28" ht="114" x14ac:dyDescent="0.25">
      <c r="A22" s="48" t="s">
        <v>220</v>
      </c>
      <c r="B22" s="48" t="s">
        <v>109</v>
      </c>
      <c r="C22" s="48" t="s">
        <v>221</v>
      </c>
      <c r="D22" s="48" t="s">
        <v>254</v>
      </c>
      <c r="E22" s="46" t="s">
        <v>42</v>
      </c>
      <c r="F22" s="15" t="s">
        <v>129</v>
      </c>
      <c r="G22" s="15" t="s">
        <v>113</v>
      </c>
      <c r="H22" s="15" t="s">
        <v>130</v>
      </c>
      <c r="I22" s="15" t="s">
        <v>131</v>
      </c>
      <c r="J22" s="15" t="s">
        <v>116</v>
      </c>
      <c r="K22" s="15" t="s">
        <v>116</v>
      </c>
      <c r="L22" s="15" t="s">
        <v>132</v>
      </c>
      <c r="M22" s="46">
        <v>2</v>
      </c>
      <c r="N22" s="15">
        <v>3</v>
      </c>
      <c r="O22" s="15">
        <f t="shared" si="5"/>
        <v>6</v>
      </c>
      <c r="P22" s="15" t="str">
        <f t="shared" si="1"/>
        <v>MEDIO</v>
      </c>
      <c r="Q22" s="46">
        <v>10</v>
      </c>
      <c r="R22" s="15">
        <f t="shared" si="6"/>
        <v>60</v>
      </c>
      <c r="S22" s="15" t="str">
        <f t="shared" si="7"/>
        <v>III</v>
      </c>
      <c r="T22" s="15" t="str">
        <f t="shared" si="8"/>
        <v>MEJORABLE</v>
      </c>
      <c r="U22" s="46">
        <v>8</v>
      </c>
      <c r="V22" s="15" t="s">
        <v>126</v>
      </c>
      <c r="W22" s="46" t="s">
        <v>42</v>
      </c>
      <c r="X22" s="46" t="s">
        <v>51</v>
      </c>
      <c r="Y22" s="46" t="s">
        <v>51</v>
      </c>
      <c r="Z22" s="56" t="s">
        <v>51</v>
      </c>
      <c r="AA22" s="56" t="s">
        <v>133</v>
      </c>
      <c r="AB22" s="15" t="s">
        <v>134</v>
      </c>
    </row>
    <row r="23" spans="1:28" ht="199.5" x14ac:dyDescent="0.25">
      <c r="A23" s="48" t="s">
        <v>220</v>
      </c>
      <c r="B23" s="48" t="s">
        <v>109</v>
      </c>
      <c r="C23" s="48" t="s">
        <v>221</v>
      </c>
      <c r="D23" s="48" t="s">
        <v>255</v>
      </c>
      <c r="E23" s="46" t="s">
        <v>42</v>
      </c>
      <c r="F23" s="15" t="s">
        <v>142</v>
      </c>
      <c r="G23" s="15" t="s">
        <v>136</v>
      </c>
      <c r="H23" s="15" t="s">
        <v>143</v>
      </c>
      <c r="I23" s="15" t="s">
        <v>144</v>
      </c>
      <c r="J23" s="15" t="s">
        <v>116</v>
      </c>
      <c r="K23" s="15" t="s">
        <v>116</v>
      </c>
      <c r="L23" s="15" t="s">
        <v>116</v>
      </c>
      <c r="M23" s="46">
        <v>2</v>
      </c>
      <c r="N23" s="15">
        <v>2</v>
      </c>
      <c r="O23" s="15">
        <f t="shared" si="5"/>
        <v>4</v>
      </c>
      <c r="P23" s="15" t="str">
        <f t="shared" si="1"/>
        <v>BAJO</v>
      </c>
      <c r="Q23" s="46">
        <v>10</v>
      </c>
      <c r="R23" s="15">
        <f t="shared" si="6"/>
        <v>40</v>
      </c>
      <c r="S23" s="15" t="str">
        <f t="shared" si="7"/>
        <v>III</v>
      </c>
      <c r="T23" s="15" t="str">
        <f t="shared" si="8"/>
        <v>MEJORABLE</v>
      </c>
      <c r="U23" s="46">
        <v>8</v>
      </c>
      <c r="V23" s="15" t="s">
        <v>145</v>
      </c>
      <c r="W23" s="46" t="s">
        <v>42</v>
      </c>
      <c r="X23" s="46" t="s">
        <v>51</v>
      </c>
      <c r="Y23" s="46" t="s">
        <v>51</v>
      </c>
      <c r="Z23" s="56" t="s">
        <v>51</v>
      </c>
      <c r="AA23" s="56" t="s">
        <v>146</v>
      </c>
      <c r="AB23" s="15" t="s">
        <v>51</v>
      </c>
    </row>
    <row r="24" spans="1:28" ht="128.25" x14ac:dyDescent="0.25">
      <c r="A24" s="48" t="s">
        <v>220</v>
      </c>
      <c r="B24" s="48" t="s">
        <v>109</v>
      </c>
      <c r="C24" s="48" t="s">
        <v>221</v>
      </c>
      <c r="D24" s="48" t="s">
        <v>255</v>
      </c>
      <c r="E24" s="46" t="s">
        <v>42</v>
      </c>
      <c r="F24" s="15" t="s">
        <v>147</v>
      </c>
      <c r="G24" s="15" t="s">
        <v>148</v>
      </c>
      <c r="H24" s="15" t="s">
        <v>160</v>
      </c>
      <c r="I24" s="15" t="s">
        <v>149</v>
      </c>
      <c r="J24" s="15" t="s">
        <v>116</v>
      </c>
      <c r="K24" s="15" t="s">
        <v>116</v>
      </c>
      <c r="L24" s="15" t="s">
        <v>150</v>
      </c>
      <c r="M24" s="46">
        <v>4</v>
      </c>
      <c r="N24" s="15">
        <v>1</v>
      </c>
      <c r="O24" s="15">
        <f>M24*N24</f>
        <v>4</v>
      </c>
      <c r="P24" s="15" t="str">
        <f t="shared" si="1"/>
        <v>BAJO</v>
      </c>
      <c r="Q24" s="46">
        <v>20</v>
      </c>
      <c r="R24" s="15">
        <f>O24*Q24</f>
        <v>80</v>
      </c>
      <c r="S24" s="15" t="str">
        <f>IF((R24)&lt;=20,"IV",IF(R24&lt;=120,"III",IF(R24&lt;=500,"II",IF(R24&lt;=4000,"I"))))</f>
        <v>III</v>
      </c>
      <c r="T24" s="15" t="str">
        <f>IF((R24)&lt;=20,"ACEPTABLE",IF(R24&lt;=120,"MEJORABLE",IF(R24&lt;=500,"NO ACEPTABLE, O ACEPTABLE CON CONTROL",IF(R24&lt;=4000,"NO ACEPTABLE"))))</f>
        <v>MEJORABLE</v>
      </c>
      <c r="U24" s="46">
        <v>8</v>
      </c>
      <c r="V24" s="15" t="s">
        <v>151</v>
      </c>
      <c r="W24" s="46" t="s">
        <v>42</v>
      </c>
      <c r="X24" s="46" t="s">
        <v>51</v>
      </c>
      <c r="Y24" s="46" t="s">
        <v>51</v>
      </c>
      <c r="Z24" s="56" t="s">
        <v>51</v>
      </c>
      <c r="AA24" s="56" t="s">
        <v>152</v>
      </c>
      <c r="AB24" s="15" t="s">
        <v>153</v>
      </c>
    </row>
    <row r="25" spans="1:28" ht="185.25" x14ac:dyDescent="0.25">
      <c r="A25" s="48" t="s">
        <v>220</v>
      </c>
      <c r="B25" s="48" t="s">
        <v>109</v>
      </c>
      <c r="C25" s="48" t="s">
        <v>221</v>
      </c>
      <c r="D25" s="48" t="s">
        <v>255</v>
      </c>
      <c r="E25" s="46" t="s">
        <v>42</v>
      </c>
      <c r="F25" s="15" t="s">
        <v>154</v>
      </c>
      <c r="G25" s="15" t="s">
        <v>148</v>
      </c>
      <c r="H25" s="15" t="s">
        <v>173</v>
      </c>
      <c r="I25" s="15" t="s">
        <v>156</v>
      </c>
      <c r="J25" s="15" t="s">
        <v>51</v>
      </c>
      <c r="K25" s="15" t="s">
        <v>51</v>
      </c>
      <c r="L25" s="15" t="s">
        <v>175</v>
      </c>
      <c r="M25" s="46">
        <v>4</v>
      </c>
      <c r="N25" s="15">
        <v>2</v>
      </c>
      <c r="O25" s="15">
        <f t="shared" ref="O25:O26" si="9">M25*N25</f>
        <v>8</v>
      </c>
      <c r="P25" s="15" t="str">
        <f t="shared" si="1"/>
        <v>MEDIO</v>
      </c>
      <c r="Q25" s="46">
        <v>20</v>
      </c>
      <c r="R25" s="15">
        <f t="shared" ref="R25:R26" si="10">O25*Q25</f>
        <v>160</v>
      </c>
      <c r="S25" s="15" t="str">
        <f t="shared" ref="S25:S26" si="11">IF((R25)&lt;=20,"IV",IF(R25&lt;=120,"III",IF(R25&lt;=500,"II",IF(R25&lt;=4000,"I"))))</f>
        <v>II</v>
      </c>
      <c r="T25" s="15" t="str">
        <f t="shared" ref="T25:T26" si="12">IF((R25)&lt;=20,"ACEPTABLE",IF(R25&lt;=120,"MEJORABLE",IF(R25&lt;=500,"NO ACEPTABLE, O ACEPTABLE CON CONTROL",IF(R25&lt;=4000,"NO ACEPTABLE"))))</f>
        <v>NO ACEPTABLE, O ACEPTABLE CON CONTROL</v>
      </c>
      <c r="U25" s="46">
        <v>8</v>
      </c>
      <c r="V25" s="15" t="s">
        <v>74</v>
      </c>
      <c r="W25" s="46" t="s">
        <v>42</v>
      </c>
      <c r="X25" s="46" t="s">
        <v>51</v>
      </c>
      <c r="Y25" s="46" t="s">
        <v>51</v>
      </c>
      <c r="Z25" s="15" t="s">
        <v>75</v>
      </c>
      <c r="AA25" s="15" t="s">
        <v>76</v>
      </c>
      <c r="AB25" s="15" t="s">
        <v>77</v>
      </c>
    </row>
    <row r="26" spans="1:28" ht="156.75" x14ac:dyDescent="0.25">
      <c r="A26" s="48" t="s">
        <v>220</v>
      </c>
      <c r="B26" s="48" t="s">
        <v>109</v>
      </c>
      <c r="C26" s="48" t="s">
        <v>221</v>
      </c>
      <c r="D26" s="48" t="s">
        <v>255</v>
      </c>
      <c r="E26" s="46" t="s">
        <v>42</v>
      </c>
      <c r="F26" s="15" t="s">
        <v>192</v>
      </c>
      <c r="G26" s="15" t="s">
        <v>193</v>
      </c>
      <c r="H26" s="15" t="s">
        <v>194</v>
      </c>
      <c r="I26" s="15" t="s">
        <v>195</v>
      </c>
      <c r="J26" s="15" t="s">
        <v>51</v>
      </c>
      <c r="K26" s="15" t="s">
        <v>51</v>
      </c>
      <c r="L26" s="15" t="s">
        <v>42</v>
      </c>
      <c r="M26" s="46">
        <v>4</v>
      </c>
      <c r="N26" s="15">
        <v>2</v>
      </c>
      <c r="O26" s="15">
        <f t="shared" si="9"/>
        <v>8</v>
      </c>
      <c r="P26" s="15" t="str">
        <f t="shared" si="1"/>
        <v>MEDIO</v>
      </c>
      <c r="Q26" s="46">
        <v>25</v>
      </c>
      <c r="R26" s="15">
        <f t="shared" si="10"/>
        <v>200</v>
      </c>
      <c r="S26" s="15" t="str">
        <f t="shared" si="11"/>
        <v>II</v>
      </c>
      <c r="T26" s="15" t="str">
        <f t="shared" si="12"/>
        <v>NO ACEPTABLE, O ACEPTABLE CON CONTROL</v>
      </c>
      <c r="U26" s="46">
        <v>8</v>
      </c>
      <c r="V26" s="15" t="s">
        <v>179</v>
      </c>
      <c r="W26" s="46" t="s">
        <v>42</v>
      </c>
      <c r="X26" s="46" t="s">
        <v>51</v>
      </c>
      <c r="Y26" s="46" t="s">
        <v>51</v>
      </c>
      <c r="Z26" s="56" t="s">
        <v>51</v>
      </c>
      <c r="AA26" s="15" t="s">
        <v>196</v>
      </c>
      <c r="AB26" s="15" t="s">
        <v>51</v>
      </c>
    </row>
    <row r="27" spans="1:28" ht="185.25" x14ac:dyDescent="0.25">
      <c r="A27" s="48" t="s">
        <v>220</v>
      </c>
      <c r="B27" s="48" t="s">
        <v>109</v>
      </c>
      <c r="C27" s="48" t="s">
        <v>221</v>
      </c>
      <c r="D27" s="48" t="s">
        <v>255</v>
      </c>
      <c r="E27" s="46" t="s">
        <v>42</v>
      </c>
      <c r="F27" s="15" t="s">
        <v>154</v>
      </c>
      <c r="G27" s="15" t="s">
        <v>148</v>
      </c>
      <c r="H27" s="15" t="s">
        <v>173</v>
      </c>
      <c r="I27" s="15" t="s">
        <v>156</v>
      </c>
      <c r="J27" s="15" t="s">
        <v>51</v>
      </c>
      <c r="K27" s="15" t="s">
        <v>51</v>
      </c>
      <c r="L27" s="15" t="s">
        <v>175</v>
      </c>
      <c r="M27" s="46">
        <v>4</v>
      </c>
      <c r="N27" s="15">
        <v>2</v>
      </c>
      <c r="O27" s="15">
        <f t="shared" si="5"/>
        <v>8</v>
      </c>
      <c r="P27" s="15" t="str">
        <f t="shared" si="1"/>
        <v>MEDIO</v>
      </c>
      <c r="Q27" s="46">
        <v>25</v>
      </c>
      <c r="R27" s="15">
        <f t="shared" si="6"/>
        <v>200</v>
      </c>
      <c r="S27" s="15" t="str">
        <f t="shared" si="7"/>
        <v>II</v>
      </c>
      <c r="T27" s="15" t="str">
        <f t="shared" si="8"/>
        <v>NO ACEPTABLE, O ACEPTABLE CON CONTROL</v>
      </c>
      <c r="U27" s="46">
        <v>8</v>
      </c>
      <c r="V27" s="15" t="s">
        <v>74</v>
      </c>
      <c r="W27" s="46" t="s">
        <v>42</v>
      </c>
      <c r="X27" s="46" t="s">
        <v>51</v>
      </c>
      <c r="Y27" s="46" t="s">
        <v>51</v>
      </c>
      <c r="Z27" s="15" t="s">
        <v>75</v>
      </c>
      <c r="AA27" s="15" t="s">
        <v>76</v>
      </c>
      <c r="AB27" s="15" t="s">
        <v>77</v>
      </c>
    </row>
    <row r="28" spans="1:28" ht="240" x14ac:dyDescent="0.25">
      <c r="A28" s="48" t="s">
        <v>220</v>
      </c>
      <c r="B28" s="48" t="s">
        <v>109</v>
      </c>
      <c r="C28" s="60" t="s">
        <v>256</v>
      </c>
      <c r="D28" s="48" t="s">
        <v>257</v>
      </c>
      <c r="E28" s="46" t="s">
        <v>42</v>
      </c>
      <c r="F28" s="15" t="s">
        <v>122</v>
      </c>
      <c r="G28" s="15" t="s">
        <v>113</v>
      </c>
      <c r="H28" s="15" t="s">
        <v>123</v>
      </c>
      <c r="I28" s="15" t="s">
        <v>124</v>
      </c>
      <c r="J28" s="15" t="s">
        <v>116</v>
      </c>
      <c r="K28" s="15" t="s">
        <v>116</v>
      </c>
      <c r="L28" s="15" t="s">
        <v>125</v>
      </c>
      <c r="M28" s="46">
        <v>2</v>
      </c>
      <c r="N28" s="15">
        <v>3</v>
      </c>
      <c r="O28" s="15">
        <f t="shared" si="5"/>
        <v>6</v>
      </c>
      <c r="P28" s="15" t="str">
        <f t="shared" si="1"/>
        <v>MEDIO</v>
      </c>
      <c r="Q28" s="46">
        <v>10</v>
      </c>
      <c r="R28" s="15">
        <f t="shared" si="6"/>
        <v>60</v>
      </c>
      <c r="S28" s="15" t="str">
        <f t="shared" si="7"/>
        <v>III</v>
      </c>
      <c r="T28" s="15" t="str">
        <f t="shared" si="8"/>
        <v>MEJORABLE</v>
      </c>
      <c r="U28" s="46">
        <v>8</v>
      </c>
      <c r="V28" s="15" t="s">
        <v>126</v>
      </c>
      <c r="W28" s="46" t="s">
        <v>42</v>
      </c>
      <c r="X28" s="46" t="s">
        <v>51</v>
      </c>
      <c r="Y28" s="46" t="s">
        <v>51</v>
      </c>
      <c r="Z28" s="15" t="s">
        <v>51</v>
      </c>
      <c r="AA28" s="56" t="s">
        <v>127</v>
      </c>
      <c r="AB28" s="15" t="s">
        <v>128</v>
      </c>
    </row>
    <row r="29" spans="1:28" ht="128.25" x14ac:dyDescent="0.25">
      <c r="A29" s="48" t="s">
        <v>220</v>
      </c>
      <c r="B29" s="48" t="s">
        <v>109</v>
      </c>
      <c r="C29" s="60" t="s">
        <v>256</v>
      </c>
      <c r="D29" s="48" t="s">
        <v>257</v>
      </c>
      <c r="E29" s="46" t="s">
        <v>42</v>
      </c>
      <c r="F29" s="15" t="s">
        <v>147</v>
      </c>
      <c r="G29" s="15" t="s">
        <v>148</v>
      </c>
      <c r="H29" s="15" t="s">
        <v>237</v>
      </c>
      <c r="I29" s="15" t="s">
        <v>149</v>
      </c>
      <c r="J29" s="15" t="s">
        <v>116</v>
      </c>
      <c r="K29" s="15" t="s">
        <v>116</v>
      </c>
      <c r="L29" s="15" t="s">
        <v>150</v>
      </c>
      <c r="M29" s="46">
        <v>4</v>
      </c>
      <c r="N29" s="15">
        <v>2</v>
      </c>
      <c r="O29" s="15">
        <f t="shared" si="5"/>
        <v>8</v>
      </c>
      <c r="P29" s="15" t="str">
        <f t="shared" si="1"/>
        <v>MEDIO</v>
      </c>
      <c r="Q29" s="46">
        <v>50</v>
      </c>
      <c r="R29" s="15">
        <f t="shared" si="6"/>
        <v>400</v>
      </c>
      <c r="S29" s="15" t="str">
        <f t="shared" si="7"/>
        <v>II</v>
      </c>
      <c r="T29" s="15" t="str">
        <f t="shared" si="8"/>
        <v>NO ACEPTABLE, O ACEPTABLE CON CONTROL</v>
      </c>
      <c r="U29" s="46">
        <v>250</v>
      </c>
      <c r="V29" s="15" t="s">
        <v>151</v>
      </c>
      <c r="W29" s="46" t="s">
        <v>42</v>
      </c>
      <c r="X29" s="46" t="s">
        <v>51</v>
      </c>
      <c r="Y29" s="46" t="s">
        <v>51</v>
      </c>
      <c r="Z29" s="15" t="s">
        <v>51</v>
      </c>
      <c r="AA29" s="56" t="s">
        <v>152</v>
      </c>
      <c r="AB29" s="15" t="s">
        <v>153</v>
      </c>
    </row>
    <row r="30" spans="1:28" ht="185.25" x14ac:dyDescent="0.25">
      <c r="A30" s="48" t="s">
        <v>220</v>
      </c>
      <c r="B30" s="48" t="s">
        <v>109</v>
      </c>
      <c r="C30" s="60" t="s">
        <v>256</v>
      </c>
      <c r="D30" s="48" t="s">
        <v>257</v>
      </c>
      <c r="E30" s="46" t="s">
        <v>42</v>
      </c>
      <c r="F30" s="15" t="s">
        <v>154</v>
      </c>
      <c r="G30" s="15" t="s">
        <v>148</v>
      </c>
      <c r="H30" s="15" t="s">
        <v>173</v>
      </c>
      <c r="I30" s="15" t="s">
        <v>258</v>
      </c>
      <c r="J30" s="15" t="s">
        <v>51</v>
      </c>
      <c r="K30" s="15" t="s">
        <v>51</v>
      </c>
      <c r="L30" s="15" t="s">
        <v>175</v>
      </c>
      <c r="M30" s="46">
        <v>3</v>
      </c>
      <c r="N30" s="15">
        <v>2</v>
      </c>
      <c r="O30" s="15">
        <f t="shared" si="5"/>
        <v>6</v>
      </c>
      <c r="P30" s="15" t="str">
        <f t="shared" si="1"/>
        <v>MEDIO</v>
      </c>
      <c r="Q30" s="46">
        <v>25</v>
      </c>
      <c r="R30" s="15">
        <f t="shared" si="6"/>
        <v>150</v>
      </c>
      <c r="S30" s="15" t="str">
        <f t="shared" si="7"/>
        <v>II</v>
      </c>
      <c r="T30" s="15" t="str">
        <f t="shared" si="8"/>
        <v>NO ACEPTABLE, O ACEPTABLE CON CONTROL</v>
      </c>
      <c r="U30" s="46">
        <v>8</v>
      </c>
      <c r="V30" s="15" t="s">
        <v>179</v>
      </c>
      <c r="W30" s="46" t="s">
        <v>42</v>
      </c>
      <c r="X30" s="46" t="s">
        <v>51</v>
      </c>
      <c r="Y30" s="46" t="s">
        <v>51</v>
      </c>
      <c r="Z30" s="15" t="s">
        <v>75</v>
      </c>
      <c r="AA30" s="15" t="s">
        <v>76</v>
      </c>
      <c r="AB30" s="15" t="s">
        <v>77</v>
      </c>
    </row>
    <row r="31" spans="1:28" ht="270.75" x14ac:dyDescent="0.25">
      <c r="A31" s="48" t="s">
        <v>220</v>
      </c>
      <c r="B31" s="48" t="s">
        <v>109</v>
      </c>
      <c r="C31" s="60" t="s">
        <v>256</v>
      </c>
      <c r="D31" s="48" t="s">
        <v>257</v>
      </c>
      <c r="E31" s="46" t="s">
        <v>42</v>
      </c>
      <c r="F31" s="15" t="s">
        <v>249</v>
      </c>
      <c r="G31" s="15" t="s">
        <v>148</v>
      </c>
      <c r="H31" s="15" t="s">
        <v>214</v>
      </c>
      <c r="I31" s="15" t="s">
        <v>250</v>
      </c>
      <c r="J31" s="15" t="s">
        <v>51</v>
      </c>
      <c r="K31" s="15" t="s">
        <v>51</v>
      </c>
      <c r="L31" s="15" t="s">
        <v>42</v>
      </c>
      <c r="M31" s="46">
        <v>6</v>
      </c>
      <c r="N31" s="15">
        <v>3</v>
      </c>
      <c r="O31" s="15">
        <f>M31*N31</f>
        <v>18</v>
      </c>
      <c r="P31" s="15" t="str">
        <f t="shared" si="1"/>
        <v>ALTO</v>
      </c>
      <c r="Q31" s="46">
        <v>25</v>
      </c>
      <c r="R31" s="15">
        <f>O31*Q31</f>
        <v>450</v>
      </c>
      <c r="S31" s="15" t="str">
        <f>IF((R31)&lt;=20,"IV",IF(R31&lt;=120,"III",IF(R31&lt;=500,"II",IF(R31&lt;=4000,"I"))))</f>
        <v>II</v>
      </c>
      <c r="T31" s="15" t="str">
        <f>IF((R31)&lt;=20,"ACEPTABLE",IF(R31&lt;=120,"MEJORABLE",IF(R31&lt;=500,"NO ACEPTABLE, O ACEPTABLE CON CONTROL",IF(R31&lt;=4000,"NO ACEPTABLE"))))</f>
        <v>NO ACEPTABLE, O ACEPTABLE CON CONTROL</v>
      </c>
      <c r="U31" s="46">
        <v>2</v>
      </c>
      <c r="V31" s="15" t="s">
        <v>179</v>
      </c>
      <c r="W31" s="46" t="s">
        <v>42</v>
      </c>
      <c r="X31" s="46" t="s">
        <v>51</v>
      </c>
      <c r="Y31" s="46" t="s">
        <v>51</v>
      </c>
      <c r="Z31" s="15" t="s">
        <v>51</v>
      </c>
      <c r="AA31" s="15" t="s">
        <v>251</v>
      </c>
      <c r="AB31" s="15" t="s">
        <v>217</v>
      </c>
    </row>
    <row r="32" spans="1:28" ht="240" x14ac:dyDescent="0.25">
      <c r="A32" s="48" t="s">
        <v>220</v>
      </c>
      <c r="B32" s="48" t="s">
        <v>109</v>
      </c>
      <c r="C32" s="60" t="s">
        <v>256</v>
      </c>
      <c r="D32" s="48" t="s">
        <v>257</v>
      </c>
      <c r="E32" s="46" t="s">
        <v>42</v>
      </c>
      <c r="F32" s="15" t="s">
        <v>122</v>
      </c>
      <c r="G32" s="15" t="s">
        <v>113</v>
      </c>
      <c r="H32" s="15" t="s">
        <v>123</v>
      </c>
      <c r="I32" s="15" t="s">
        <v>124</v>
      </c>
      <c r="J32" s="15" t="s">
        <v>116</v>
      </c>
      <c r="K32" s="15" t="s">
        <v>116</v>
      </c>
      <c r="L32" s="15" t="s">
        <v>125</v>
      </c>
      <c r="M32" s="46">
        <v>2</v>
      </c>
      <c r="N32" s="15">
        <v>3</v>
      </c>
      <c r="O32" s="15">
        <f t="shared" ref="O32:O40" si="13">M32*N32</f>
        <v>6</v>
      </c>
      <c r="P32" s="15" t="str">
        <f t="shared" si="1"/>
        <v>MEDIO</v>
      </c>
      <c r="Q32" s="46">
        <v>10</v>
      </c>
      <c r="R32" s="15">
        <f t="shared" ref="R32:R40" si="14">O32*Q32</f>
        <v>60</v>
      </c>
      <c r="S32" s="15" t="str">
        <f t="shared" ref="S32:S40" si="15">IF((R32)&lt;=20,"IV",IF(R32&lt;=120,"III",IF(R32&lt;=500,"II",IF(R32&lt;=4000,"I"))))</f>
        <v>III</v>
      </c>
      <c r="T32" s="15" t="str">
        <f t="shared" ref="T32:T40" si="16">IF((R32)&lt;=20,"ACEPTABLE",IF(R32&lt;=120,"MEJORABLE",IF(R32&lt;=500,"NO ACEPTABLE, O ACEPTABLE CON CONTROL",IF(R32&lt;=4000,"NO ACEPTABLE"))))</f>
        <v>MEJORABLE</v>
      </c>
      <c r="U32" s="46">
        <v>8</v>
      </c>
      <c r="V32" s="15" t="s">
        <v>126</v>
      </c>
      <c r="W32" s="46" t="s">
        <v>42</v>
      </c>
      <c r="X32" s="46" t="s">
        <v>51</v>
      </c>
      <c r="Y32" s="46" t="s">
        <v>51</v>
      </c>
      <c r="Z32" s="15" t="s">
        <v>51</v>
      </c>
      <c r="AA32" s="56" t="s">
        <v>127</v>
      </c>
      <c r="AB32" s="15" t="s">
        <v>128</v>
      </c>
    </row>
    <row r="33" spans="1:28" ht="142.5" x14ac:dyDescent="0.25">
      <c r="A33" s="48" t="s">
        <v>220</v>
      </c>
      <c r="B33" s="48" t="s">
        <v>109</v>
      </c>
      <c r="C33" s="60" t="s">
        <v>256</v>
      </c>
      <c r="D33" s="48" t="s">
        <v>257</v>
      </c>
      <c r="E33" s="46" t="s">
        <v>42</v>
      </c>
      <c r="F33" s="15" t="s">
        <v>129</v>
      </c>
      <c r="G33" s="15" t="s">
        <v>113</v>
      </c>
      <c r="H33" s="15" t="s">
        <v>130</v>
      </c>
      <c r="I33" s="15" t="s">
        <v>131</v>
      </c>
      <c r="J33" s="15" t="s">
        <v>116</v>
      </c>
      <c r="K33" s="15" t="s">
        <v>116</v>
      </c>
      <c r="L33" s="15" t="s">
        <v>132</v>
      </c>
      <c r="M33" s="46">
        <v>2</v>
      </c>
      <c r="N33" s="15">
        <v>3</v>
      </c>
      <c r="O33" s="15">
        <f t="shared" si="13"/>
        <v>6</v>
      </c>
      <c r="P33" s="15" t="str">
        <f t="shared" si="1"/>
        <v>MEDIO</v>
      </c>
      <c r="Q33" s="46">
        <v>10</v>
      </c>
      <c r="R33" s="15">
        <f t="shared" si="14"/>
        <v>60</v>
      </c>
      <c r="S33" s="15" t="str">
        <f t="shared" si="15"/>
        <v>III</v>
      </c>
      <c r="T33" s="15" t="str">
        <f t="shared" si="16"/>
        <v>MEJORABLE</v>
      </c>
      <c r="U33" s="46">
        <v>8</v>
      </c>
      <c r="V33" s="15" t="s">
        <v>126</v>
      </c>
      <c r="W33" s="46" t="s">
        <v>42</v>
      </c>
      <c r="X33" s="46" t="s">
        <v>51</v>
      </c>
      <c r="Y33" s="46" t="s">
        <v>51</v>
      </c>
      <c r="Z33" s="15" t="s">
        <v>51</v>
      </c>
      <c r="AA33" s="15" t="s">
        <v>209</v>
      </c>
      <c r="AB33" s="15" t="s">
        <v>134</v>
      </c>
    </row>
    <row r="34" spans="1:28" ht="199.5" x14ac:dyDescent="0.25">
      <c r="A34" s="48" t="s">
        <v>220</v>
      </c>
      <c r="B34" s="48" t="s">
        <v>109</v>
      </c>
      <c r="C34" s="60" t="s">
        <v>256</v>
      </c>
      <c r="D34" s="48" t="s">
        <v>257</v>
      </c>
      <c r="E34" s="46" t="s">
        <v>42</v>
      </c>
      <c r="F34" s="15" t="s">
        <v>142</v>
      </c>
      <c r="G34" s="15" t="s">
        <v>136</v>
      </c>
      <c r="H34" s="15" t="s">
        <v>259</v>
      </c>
      <c r="I34" s="15" t="s">
        <v>144</v>
      </c>
      <c r="J34" s="15" t="s">
        <v>116</v>
      </c>
      <c r="K34" s="15" t="s">
        <v>116</v>
      </c>
      <c r="L34" s="15" t="s">
        <v>116</v>
      </c>
      <c r="M34" s="46">
        <v>3</v>
      </c>
      <c r="N34" s="15">
        <v>2</v>
      </c>
      <c r="O34" s="15">
        <f t="shared" si="13"/>
        <v>6</v>
      </c>
      <c r="P34" s="15" t="str">
        <f t="shared" si="1"/>
        <v>MEDIO</v>
      </c>
      <c r="Q34" s="46">
        <v>15</v>
      </c>
      <c r="R34" s="15">
        <f t="shared" si="14"/>
        <v>90</v>
      </c>
      <c r="S34" s="15" t="str">
        <f t="shared" si="15"/>
        <v>III</v>
      </c>
      <c r="T34" s="15" t="str">
        <f t="shared" si="16"/>
        <v>MEJORABLE</v>
      </c>
      <c r="U34" s="46">
        <v>8</v>
      </c>
      <c r="V34" s="15" t="s">
        <v>231</v>
      </c>
      <c r="W34" s="46" t="s">
        <v>42</v>
      </c>
      <c r="X34" s="46" t="s">
        <v>51</v>
      </c>
      <c r="Y34" s="46" t="s">
        <v>51</v>
      </c>
      <c r="Z34" s="15" t="s">
        <v>51</v>
      </c>
      <c r="AA34" s="56" t="s">
        <v>146</v>
      </c>
      <c r="AB34" s="56" t="s">
        <v>51</v>
      </c>
    </row>
    <row r="35" spans="1:28" ht="99" x14ac:dyDescent="0.25">
      <c r="A35" s="48" t="s">
        <v>220</v>
      </c>
      <c r="B35" s="48" t="s">
        <v>109</v>
      </c>
      <c r="C35" s="60" t="s">
        <v>256</v>
      </c>
      <c r="D35" s="48" t="s">
        <v>260</v>
      </c>
      <c r="E35" s="46" t="s">
        <v>42</v>
      </c>
      <c r="F35" s="15" t="s">
        <v>112</v>
      </c>
      <c r="G35" s="15" t="s">
        <v>113</v>
      </c>
      <c r="H35" s="15" t="s">
        <v>261</v>
      </c>
      <c r="I35" s="15" t="s">
        <v>115</v>
      </c>
      <c r="J35" s="15" t="s">
        <v>116</v>
      </c>
      <c r="K35" s="15" t="s">
        <v>116</v>
      </c>
      <c r="L35" s="15" t="s">
        <v>117</v>
      </c>
      <c r="M35" s="46">
        <v>2</v>
      </c>
      <c r="N35" s="15">
        <v>2</v>
      </c>
      <c r="O35" s="15">
        <f t="shared" si="13"/>
        <v>4</v>
      </c>
      <c r="P35" s="15" t="str">
        <f t="shared" si="1"/>
        <v>BAJO</v>
      </c>
      <c r="Q35" s="46">
        <v>10</v>
      </c>
      <c r="R35" s="15">
        <f t="shared" si="14"/>
        <v>40</v>
      </c>
      <c r="S35" s="15" t="str">
        <f t="shared" si="15"/>
        <v>III</v>
      </c>
      <c r="T35" s="15" t="str">
        <f t="shared" si="16"/>
        <v>MEJORABLE</v>
      </c>
      <c r="U35" s="46">
        <v>8</v>
      </c>
      <c r="V35" s="15" t="s">
        <v>118</v>
      </c>
      <c r="W35" s="46" t="s">
        <v>42</v>
      </c>
      <c r="X35" s="46" t="s">
        <v>51</v>
      </c>
      <c r="Y35" s="46" t="s">
        <v>51</v>
      </c>
      <c r="Z35" s="56" t="s">
        <v>119</v>
      </c>
      <c r="AA35" s="15" t="s">
        <v>120</v>
      </c>
      <c r="AB35" s="15" t="s">
        <v>121</v>
      </c>
    </row>
    <row r="36" spans="1:28" ht="240" x14ac:dyDescent="0.25">
      <c r="A36" s="48" t="s">
        <v>220</v>
      </c>
      <c r="B36" s="48" t="s">
        <v>109</v>
      </c>
      <c r="C36" s="60" t="s">
        <v>256</v>
      </c>
      <c r="D36" s="48" t="s">
        <v>260</v>
      </c>
      <c r="E36" s="46" t="s">
        <v>42</v>
      </c>
      <c r="F36" s="15" t="s">
        <v>122</v>
      </c>
      <c r="G36" s="15" t="s">
        <v>113</v>
      </c>
      <c r="H36" s="15" t="s">
        <v>123</v>
      </c>
      <c r="I36" s="15" t="s">
        <v>124</v>
      </c>
      <c r="J36" s="15" t="s">
        <v>116</v>
      </c>
      <c r="K36" s="15" t="s">
        <v>116</v>
      </c>
      <c r="L36" s="15" t="s">
        <v>125</v>
      </c>
      <c r="M36" s="46">
        <v>2</v>
      </c>
      <c r="N36" s="15">
        <v>3</v>
      </c>
      <c r="O36" s="15">
        <f t="shared" si="13"/>
        <v>6</v>
      </c>
      <c r="P36" s="15" t="str">
        <f t="shared" si="1"/>
        <v>MEDIO</v>
      </c>
      <c r="Q36" s="46">
        <v>10</v>
      </c>
      <c r="R36" s="15">
        <f t="shared" si="14"/>
        <v>60</v>
      </c>
      <c r="S36" s="15" t="str">
        <f t="shared" si="15"/>
        <v>III</v>
      </c>
      <c r="T36" s="15" t="str">
        <f t="shared" si="16"/>
        <v>MEJORABLE</v>
      </c>
      <c r="U36" s="46">
        <v>8</v>
      </c>
      <c r="V36" s="15" t="s">
        <v>126</v>
      </c>
      <c r="W36" s="46" t="s">
        <v>42</v>
      </c>
      <c r="X36" s="46" t="s">
        <v>51</v>
      </c>
      <c r="Y36" s="46" t="s">
        <v>51</v>
      </c>
      <c r="Z36" s="56" t="s">
        <v>51</v>
      </c>
      <c r="AA36" s="56" t="s">
        <v>127</v>
      </c>
      <c r="AB36" s="15" t="s">
        <v>128</v>
      </c>
    </row>
    <row r="37" spans="1:28" ht="114" x14ac:dyDescent="0.25">
      <c r="A37" s="48" t="s">
        <v>220</v>
      </c>
      <c r="B37" s="48" t="s">
        <v>109</v>
      </c>
      <c r="C37" s="60" t="s">
        <v>256</v>
      </c>
      <c r="D37" s="48" t="s">
        <v>260</v>
      </c>
      <c r="E37" s="46" t="s">
        <v>42</v>
      </c>
      <c r="F37" s="15" t="s">
        <v>129</v>
      </c>
      <c r="G37" s="15" t="s">
        <v>113</v>
      </c>
      <c r="H37" s="15" t="s">
        <v>130</v>
      </c>
      <c r="I37" s="15" t="s">
        <v>131</v>
      </c>
      <c r="J37" s="15" t="s">
        <v>116</v>
      </c>
      <c r="K37" s="15" t="s">
        <v>116</v>
      </c>
      <c r="L37" s="15" t="s">
        <v>132</v>
      </c>
      <c r="M37" s="46">
        <v>2</v>
      </c>
      <c r="N37" s="15">
        <v>3</v>
      </c>
      <c r="O37" s="15">
        <f t="shared" si="13"/>
        <v>6</v>
      </c>
      <c r="P37" s="15" t="str">
        <f t="shared" si="1"/>
        <v>MEDIO</v>
      </c>
      <c r="Q37" s="46">
        <v>10</v>
      </c>
      <c r="R37" s="15">
        <f t="shared" si="14"/>
        <v>60</v>
      </c>
      <c r="S37" s="15" t="str">
        <f t="shared" si="15"/>
        <v>III</v>
      </c>
      <c r="T37" s="15" t="str">
        <f t="shared" si="16"/>
        <v>MEJORABLE</v>
      </c>
      <c r="U37" s="46">
        <v>8</v>
      </c>
      <c r="V37" s="15" t="s">
        <v>126</v>
      </c>
      <c r="W37" s="46" t="s">
        <v>42</v>
      </c>
      <c r="X37" s="46" t="s">
        <v>51</v>
      </c>
      <c r="Y37" s="46" t="s">
        <v>51</v>
      </c>
      <c r="Z37" s="56" t="s">
        <v>51</v>
      </c>
      <c r="AA37" s="56" t="s">
        <v>133</v>
      </c>
      <c r="AB37" s="15" t="s">
        <v>134</v>
      </c>
    </row>
    <row r="38" spans="1:28" ht="185.25" x14ac:dyDescent="0.25">
      <c r="A38" s="48" t="s">
        <v>220</v>
      </c>
      <c r="B38" s="48" t="s">
        <v>109</v>
      </c>
      <c r="C38" s="60" t="s">
        <v>256</v>
      </c>
      <c r="D38" s="48" t="s">
        <v>260</v>
      </c>
      <c r="E38" s="46" t="s">
        <v>42</v>
      </c>
      <c r="F38" s="15" t="s">
        <v>43</v>
      </c>
      <c r="G38" s="15" t="s">
        <v>225</v>
      </c>
      <c r="H38" s="15" t="s">
        <v>45</v>
      </c>
      <c r="I38" s="15" t="s">
        <v>226</v>
      </c>
      <c r="J38" s="15" t="s">
        <v>116</v>
      </c>
      <c r="K38" s="15" t="s">
        <v>116</v>
      </c>
      <c r="L38" s="15" t="s">
        <v>227</v>
      </c>
      <c r="M38" s="46">
        <v>2</v>
      </c>
      <c r="N38" s="15">
        <v>3</v>
      </c>
      <c r="O38" s="15">
        <f t="shared" si="13"/>
        <v>6</v>
      </c>
      <c r="P38" s="15" t="str">
        <f t="shared" si="1"/>
        <v>MEDIO</v>
      </c>
      <c r="Q38" s="46">
        <v>10</v>
      </c>
      <c r="R38" s="15">
        <f t="shared" si="14"/>
        <v>60</v>
      </c>
      <c r="S38" s="15" t="str">
        <f t="shared" si="15"/>
        <v>III</v>
      </c>
      <c r="T38" s="15" t="str">
        <f t="shared" si="16"/>
        <v>MEJORABLE</v>
      </c>
      <c r="U38" s="46">
        <v>8</v>
      </c>
      <c r="V38" s="15" t="s">
        <v>228</v>
      </c>
      <c r="W38" s="46" t="s">
        <v>42</v>
      </c>
      <c r="X38" s="46" t="s">
        <v>51</v>
      </c>
      <c r="Y38" s="46" t="s">
        <v>51</v>
      </c>
      <c r="Z38" s="15" t="s">
        <v>52</v>
      </c>
      <c r="AA38" s="15" t="s">
        <v>53</v>
      </c>
      <c r="AB38" s="15" t="s">
        <v>54</v>
      </c>
    </row>
    <row r="39" spans="1:28" ht="199.5" x14ac:dyDescent="0.25">
      <c r="A39" s="48" t="s">
        <v>220</v>
      </c>
      <c r="B39" s="48" t="s">
        <v>109</v>
      </c>
      <c r="C39" s="60" t="s">
        <v>256</v>
      </c>
      <c r="D39" s="48" t="s">
        <v>260</v>
      </c>
      <c r="E39" s="46" t="s">
        <v>42</v>
      </c>
      <c r="F39" s="15" t="s">
        <v>233</v>
      </c>
      <c r="G39" s="15" t="s">
        <v>136</v>
      </c>
      <c r="H39" s="15" t="s">
        <v>137</v>
      </c>
      <c r="I39" s="15" t="s">
        <v>138</v>
      </c>
      <c r="J39" s="15" t="s">
        <v>116</v>
      </c>
      <c r="K39" s="15" t="s">
        <v>116</v>
      </c>
      <c r="L39" s="15" t="s">
        <v>116</v>
      </c>
      <c r="M39" s="46">
        <v>2</v>
      </c>
      <c r="N39" s="15">
        <v>3</v>
      </c>
      <c r="O39" s="15">
        <f t="shared" si="13"/>
        <v>6</v>
      </c>
      <c r="P39" s="15" t="str">
        <f t="shared" si="1"/>
        <v>MEDIO</v>
      </c>
      <c r="Q39" s="46">
        <v>10</v>
      </c>
      <c r="R39" s="15">
        <f t="shared" si="14"/>
        <v>60</v>
      </c>
      <c r="S39" s="15" t="str">
        <f t="shared" si="15"/>
        <v>III</v>
      </c>
      <c r="T39" s="15" t="str">
        <f t="shared" si="16"/>
        <v>MEJORABLE</v>
      </c>
      <c r="U39" s="46">
        <v>8</v>
      </c>
      <c r="V39" s="15" t="s">
        <v>231</v>
      </c>
      <c r="W39" s="46" t="s">
        <v>42</v>
      </c>
      <c r="X39" s="46" t="s">
        <v>51</v>
      </c>
      <c r="Y39" s="46" t="s">
        <v>51</v>
      </c>
      <c r="Z39" s="56" t="s">
        <v>140</v>
      </c>
      <c r="AA39" s="15" t="s">
        <v>204</v>
      </c>
      <c r="AB39" s="56" t="s">
        <v>51</v>
      </c>
    </row>
    <row r="40" spans="1:28" ht="199.5" x14ac:dyDescent="0.25">
      <c r="A40" s="48" t="s">
        <v>220</v>
      </c>
      <c r="B40" s="48" t="s">
        <v>109</v>
      </c>
      <c r="C40" s="60" t="s">
        <v>256</v>
      </c>
      <c r="D40" s="48" t="s">
        <v>260</v>
      </c>
      <c r="E40" s="46" t="s">
        <v>42</v>
      </c>
      <c r="F40" s="15" t="s">
        <v>142</v>
      </c>
      <c r="G40" s="15" t="s">
        <v>136</v>
      </c>
      <c r="H40" s="15" t="s">
        <v>143</v>
      </c>
      <c r="I40" s="15" t="s">
        <v>144</v>
      </c>
      <c r="J40" s="15" t="s">
        <v>116</v>
      </c>
      <c r="K40" s="15" t="s">
        <v>116</v>
      </c>
      <c r="L40" s="15" t="s">
        <v>116</v>
      </c>
      <c r="M40" s="46">
        <v>2</v>
      </c>
      <c r="N40" s="15">
        <v>2</v>
      </c>
      <c r="O40" s="15">
        <f t="shared" si="13"/>
        <v>4</v>
      </c>
      <c r="P40" s="15" t="str">
        <f t="shared" si="1"/>
        <v>BAJO</v>
      </c>
      <c r="Q40" s="46">
        <v>10</v>
      </c>
      <c r="R40" s="15">
        <f t="shared" si="14"/>
        <v>40</v>
      </c>
      <c r="S40" s="15" t="str">
        <f t="shared" si="15"/>
        <v>III</v>
      </c>
      <c r="T40" s="15" t="str">
        <f t="shared" si="16"/>
        <v>MEJORABLE</v>
      </c>
      <c r="U40" s="46">
        <v>8</v>
      </c>
      <c r="V40" s="15" t="s">
        <v>231</v>
      </c>
      <c r="W40" s="46" t="s">
        <v>42</v>
      </c>
      <c r="X40" s="46" t="s">
        <v>51</v>
      </c>
      <c r="Y40" s="46" t="s">
        <v>51</v>
      </c>
      <c r="Z40" s="56" t="s">
        <v>51</v>
      </c>
      <c r="AA40" s="56" t="s">
        <v>146</v>
      </c>
      <c r="AB40" s="56" t="s">
        <v>51</v>
      </c>
    </row>
    <row r="41" spans="1:28" ht="128.25" x14ac:dyDescent="0.25">
      <c r="A41" s="48" t="s">
        <v>220</v>
      </c>
      <c r="B41" s="48" t="s">
        <v>109</v>
      </c>
      <c r="C41" s="60" t="s">
        <v>256</v>
      </c>
      <c r="D41" s="48" t="s">
        <v>260</v>
      </c>
      <c r="E41" s="46" t="s">
        <v>42</v>
      </c>
      <c r="F41" s="15" t="s">
        <v>147</v>
      </c>
      <c r="G41" s="15" t="s">
        <v>148</v>
      </c>
      <c r="H41" s="15" t="s">
        <v>114</v>
      </c>
      <c r="I41" s="15" t="s">
        <v>149</v>
      </c>
      <c r="J41" s="15" t="s">
        <v>116</v>
      </c>
      <c r="K41" s="15" t="s">
        <v>116</v>
      </c>
      <c r="L41" s="15" t="s">
        <v>191</v>
      </c>
      <c r="M41" s="46">
        <v>3</v>
      </c>
      <c r="N41" s="15">
        <v>1</v>
      </c>
      <c r="O41" s="15">
        <f>M41*N41</f>
        <v>3</v>
      </c>
      <c r="P41" s="15" t="str">
        <f t="shared" si="1"/>
        <v>BAJO</v>
      </c>
      <c r="Q41" s="46">
        <v>50</v>
      </c>
      <c r="R41" s="15">
        <f>O41*Q41</f>
        <v>150</v>
      </c>
      <c r="S41" s="15" t="str">
        <f>IF((R41)&lt;=20,"IV",IF(R41&lt;=120,"III",IF(R41&lt;=500,"II",IF(R41&lt;=4000,"I"))))</f>
        <v>II</v>
      </c>
      <c r="T41" s="15" t="str">
        <f>IF((R41)&lt;=20,"ACEPTABLE",IF(R41&lt;=120,"MEJORABLE",IF(R41&lt;=500,"NO ACEPTABLE, O ACEPTABLE CON CONTROL",IF(R41&lt;=4000,"NO ACEPTABLE"))))</f>
        <v>NO ACEPTABLE, O ACEPTABLE CON CONTROL</v>
      </c>
      <c r="U41" s="46">
        <v>250</v>
      </c>
      <c r="V41" s="15" t="s">
        <v>151</v>
      </c>
      <c r="W41" s="46" t="s">
        <v>42</v>
      </c>
      <c r="X41" s="46" t="s">
        <v>51</v>
      </c>
      <c r="Y41" s="46" t="s">
        <v>51</v>
      </c>
      <c r="Z41" s="56" t="s">
        <v>51</v>
      </c>
      <c r="AA41" s="56" t="s">
        <v>152</v>
      </c>
      <c r="AB41" s="15" t="s">
        <v>153</v>
      </c>
    </row>
    <row r="42" spans="1:28" ht="185.25" x14ac:dyDescent="0.25">
      <c r="A42" s="48" t="s">
        <v>220</v>
      </c>
      <c r="B42" s="48" t="s">
        <v>109</v>
      </c>
      <c r="C42" s="60" t="s">
        <v>256</v>
      </c>
      <c r="D42" s="48" t="s">
        <v>260</v>
      </c>
      <c r="E42" s="46" t="s">
        <v>42</v>
      </c>
      <c r="F42" s="15" t="s">
        <v>154</v>
      </c>
      <c r="G42" s="15" t="s">
        <v>148</v>
      </c>
      <c r="H42" s="15" t="s">
        <v>173</v>
      </c>
      <c r="I42" s="15" t="s">
        <v>258</v>
      </c>
      <c r="J42" s="15" t="s">
        <v>51</v>
      </c>
      <c r="K42" s="15" t="s">
        <v>51</v>
      </c>
      <c r="L42" s="15" t="s">
        <v>175</v>
      </c>
      <c r="M42" s="46">
        <v>2</v>
      </c>
      <c r="N42" s="15">
        <v>3</v>
      </c>
      <c r="O42" s="15">
        <f t="shared" ref="O42:O51" si="17">M42*N42</f>
        <v>6</v>
      </c>
      <c r="P42" s="15" t="str">
        <f t="shared" si="1"/>
        <v>MEDIO</v>
      </c>
      <c r="Q42" s="46">
        <v>10</v>
      </c>
      <c r="R42" s="15">
        <f t="shared" ref="R42:R51" si="18">O42*Q42</f>
        <v>60</v>
      </c>
      <c r="S42" s="15" t="str">
        <f t="shared" ref="S42:S51" si="19">IF((R42)&lt;=20,"IV",IF(R42&lt;=120,"III",IF(R42&lt;=500,"II",IF(R42&lt;=4000,"I"))))</f>
        <v>III</v>
      </c>
      <c r="T42" s="15" t="str">
        <f t="shared" ref="T42:T51" si="20">IF((R42)&lt;=20,"ACEPTABLE",IF(R42&lt;=120,"MEJORABLE",IF(R42&lt;=500,"NO ACEPTABLE, O ACEPTABLE CON CONTROL",IF(R42&lt;=4000,"NO ACEPTABLE"))))</f>
        <v>MEJORABLE</v>
      </c>
      <c r="U42" s="46">
        <v>8</v>
      </c>
      <c r="V42" s="15" t="s">
        <v>179</v>
      </c>
      <c r="W42" s="46" t="s">
        <v>42</v>
      </c>
      <c r="X42" s="46" t="s">
        <v>51</v>
      </c>
      <c r="Y42" s="46" t="s">
        <v>51</v>
      </c>
      <c r="Z42" s="15" t="s">
        <v>75</v>
      </c>
      <c r="AA42" s="15" t="s">
        <v>76</v>
      </c>
      <c r="AB42" s="15" t="s">
        <v>77</v>
      </c>
    </row>
    <row r="43" spans="1:28" ht="114" x14ac:dyDescent="0.25">
      <c r="A43" s="48" t="s">
        <v>220</v>
      </c>
      <c r="B43" s="48" t="s">
        <v>109</v>
      </c>
      <c r="C43" s="60" t="s">
        <v>256</v>
      </c>
      <c r="D43" s="48" t="s">
        <v>260</v>
      </c>
      <c r="E43" s="46" t="s">
        <v>42</v>
      </c>
      <c r="F43" s="15" t="s">
        <v>154</v>
      </c>
      <c r="G43" s="15" t="s">
        <v>148</v>
      </c>
      <c r="H43" s="15" t="s">
        <v>155</v>
      </c>
      <c r="I43" s="15" t="s">
        <v>156</v>
      </c>
      <c r="J43" s="15" t="s">
        <v>42</v>
      </c>
      <c r="K43" s="15" t="s">
        <v>42</v>
      </c>
      <c r="L43" s="15" t="s">
        <v>51</v>
      </c>
      <c r="M43" s="46">
        <v>2</v>
      </c>
      <c r="N43" s="15">
        <v>1</v>
      </c>
      <c r="O43" s="15">
        <f t="shared" si="17"/>
        <v>2</v>
      </c>
      <c r="P43" s="15" t="str">
        <f t="shared" si="1"/>
        <v>BAJO</v>
      </c>
      <c r="Q43" s="46">
        <v>10</v>
      </c>
      <c r="R43" s="15">
        <f t="shared" si="18"/>
        <v>20</v>
      </c>
      <c r="S43" s="15" t="str">
        <f t="shared" si="19"/>
        <v>IV</v>
      </c>
      <c r="T43" s="15" t="str">
        <f t="shared" si="20"/>
        <v>ACEPTABLE</v>
      </c>
      <c r="U43" s="46">
        <v>8</v>
      </c>
      <c r="V43" s="15" t="s">
        <v>179</v>
      </c>
      <c r="W43" s="46" t="s">
        <v>42</v>
      </c>
      <c r="X43" s="46" t="s">
        <v>51</v>
      </c>
      <c r="Y43" s="46" t="s">
        <v>51</v>
      </c>
      <c r="Z43" s="56" t="s">
        <v>51</v>
      </c>
      <c r="AA43" s="56" t="s">
        <v>158</v>
      </c>
      <c r="AB43" s="15" t="s">
        <v>262</v>
      </c>
    </row>
    <row r="44" spans="1:28" ht="99" x14ac:dyDescent="0.25">
      <c r="A44" s="48" t="s">
        <v>220</v>
      </c>
      <c r="B44" s="48" t="s">
        <v>109</v>
      </c>
      <c r="C44" s="60" t="s">
        <v>256</v>
      </c>
      <c r="D44" s="48" t="s">
        <v>263</v>
      </c>
      <c r="E44" s="46" t="s">
        <v>42</v>
      </c>
      <c r="F44" s="15" t="s">
        <v>112</v>
      </c>
      <c r="G44" s="15" t="s">
        <v>113</v>
      </c>
      <c r="H44" s="15" t="s">
        <v>264</v>
      </c>
      <c r="I44" s="15" t="s">
        <v>115</v>
      </c>
      <c r="J44" s="15" t="s">
        <v>116</v>
      </c>
      <c r="K44" s="15" t="s">
        <v>116</v>
      </c>
      <c r="L44" s="15" t="s">
        <v>117</v>
      </c>
      <c r="M44" s="46">
        <v>2</v>
      </c>
      <c r="N44" s="15">
        <v>2</v>
      </c>
      <c r="O44" s="15">
        <f t="shared" si="17"/>
        <v>4</v>
      </c>
      <c r="P44" s="15" t="str">
        <f t="shared" si="1"/>
        <v>BAJO</v>
      </c>
      <c r="Q44" s="46">
        <v>10</v>
      </c>
      <c r="R44" s="15">
        <f t="shared" si="18"/>
        <v>40</v>
      </c>
      <c r="S44" s="15" t="str">
        <f t="shared" si="19"/>
        <v>III</v>
      </c>
      <c r="T44" s="15" t="str">
        <f t="shared" si="20"/>
        <v>MEJORABLE</v>
      </c>
      <c r="U44" s="46">
        <v>8</v>
      </c>
      <c r="V44" s="15" t="s">
        <v>118</v>
      </c>
      <c r="W44" s="46" t="s">
        <v>42</v>
      </c>
      <c r="X44" s="46" t="s">
        <v>51</v>
      </c>
      <c r="Y44" s="46" t="s">
        <v>51</v>
      </c>
      <c r="Z44" s="56" t="s">
        <v>119</v>
      </c>
      <c r="AA44" s="15" t="s">
        <v>120</v>
      </c>
      <c r="AB44" s="15" t="s">
        <v>121</v>
      </c>
    </row>
    <row r="45" spans="1:28" ht="240" x14ac:dyDescent="0.25">
      <c r="A45" s="48" t="s">
        <v>220</v>
      </c>
      <c r="B45" s="48" t="s">
        <v>109</v>
      </c>
      <c r="C45" s="60" t="s">
        <v>256</v>
      </c>
      <c r="D45" s="48" t="s">
        <v>263</v>
      </c>
      <c r="E45" s="46" t="s">
        <v>42</v>
      </c>
      <c r="F45" s="15" t="s">
        <v>122</v>
      </c>
      <c r="G45" s="15" t="s">
        <v>113</v>
      </c>
      <c r="H45" s="15" t="s">
        <v>123</v>
      </c>
      <c r="I45" s="15" t="s">
        <v>124</v>
      </c>
      <c r="J45" s="15" t="s">
        <v>116</v>
      </c>
      <c r="K45" s="15" t="s">
        <v>116</v>
      </c>
      <c r="L45" s="15" t="s">
        <v>125</v>
      </c>
      <c r="M45" s="46">
        <v>2</v>
      </c>
      <c r="N45" s="15">
        <v>3</v>
      </c>
      <c r="O45" s="15">
        <f t="shared" si="17"/>
        <v>6</v>
      </c>
      <c r="P45" s="15" t="str">
        <f t="shared" si="1"/>
        <v>MEDIO</v>
      </c>
      <c r="Q45" s="46">
        <v>10</v>
      </c>
      <c r="R45" s="15">
        <f t="shared" si="18"/>
        <v>60</v>
      </c>
      <c r="S45" s="15" t="str">
        <f t="shared" si="19"/>
        <v>III</v>
      </c>
      <c r="T45" s="15" t="str">
        <f t="shared" si="20"/>
        <v>MEJORABLE</v>
      </c>
      <c r="U45" s="46">
        <v>8</v>
      </c>
      <c r="V45" s="15" t="s">
        <v>126</v>
      </c>
      <c r="W45" s="46" t="s">
        <v>42</v>
      </c>
      <c r="X45" s="46" t="s">
        <v>51</v>
      </c>
      <c r="Y45" s="46" t="s">
        <v>51</v>
      </c>
      <c r="Z45" s="56" t="s">
        <v>51</v>
      </c>
      <c r="AA45" s="56" t="s">
        <v>127</v>
      </c>
      <c r="AB45" s="15" t="s">
        <v>128</v>
      </c>
    </row>
    <row r="46" spans="1:28" ht="120" x14ac:dyDescent="0.25">
      <c r="A46" s="48" t="s">
        <v>220</v>
      </c>
      <c r="B46" s="48" t="s">
        <v>109</v>
      </c>
      <c r="C46" s="60" t="s">
        <v>256</v>
      </c>
      <c r="D46" s="48" t="s">
        <v>263</v>
      </c>
      <c r="E46" s="46" t="s">
        <v>42</v>
      </c>
      <c r="F46" s="15" t="s">
        <v>129</v>
      </c>
      <c r="G46" s="15" t="s">
        <v>113</v>
      </c>
      <c r="H46" s="15" t="s">
        <v>130</v>
      </c>
      <c r="I46" s="15" t="s">
        <v>131</v>
      </c>
      <c r="J46" s="15" t="s">
        <v>116</v>
      </c>
      <c r="K46" s="15" t="s">
        <v>116</v>
      </c>
      <c r="L46" s="15" t="s">
        <v>132</v>
      </c>
      <c r="M46" s="46">
        <v>2</v>
      </c>
      <c r="N46" s="15">
        <v>3</v>
      </c>
      <c r="O46" s="15">
        <f t="shared" si="17"/>
        <v>6</v>
      </c>
      <c r="P46" s="15" t="str">
        <f t="shared" si="1"/>
        <v>MEDIO</v>
      </c>
      <c r="Q46" s="46">
        <v>10</v>
      </c>
      <c r="R46" s="15">
        <f t="shared" si="18"/>
        <v>60</v>
      </c>
      <c r="S46" s="15" t="str">
        <f t="shared" si="19"/>
        <v>III</v>
      </c>
      <c r="T46" s="15" t="str">
        <f t="shared" si="20"/>
        <v>MEJORABLE</v>
      </c>
      <c r="U46" s="46">
        <v>8</v>
      </c>
      <c r="V46" s="15" t="s">
        <v>126</v>
      </c>
      <c r="W46" s="46" t="s">
        <v>42</v>
      </c>
      <c r="X46" s="46" t="s">
        <v>51</v>
      </c>
      <c r="Y46" s="46" t="s">
        <v>51</v>
      </c>
      <c r="Z46" s="56" t="s">
        <v>51</v>
      </c>
      <c r="AA46" s="56" t="s">
        <v>209</v>
      </c>
      <c r="AB46" s="15" t="s">
        <v>134</v>
      </c>
    </row>
    <row r="47" spans="1:28" ht="99" x14ac:dyDescent="0.25">
      <c r="A47" s="48" t="s">
        <v>220</v>
      </c>
      <c r="B47" s="48" t="s">
        <v>109</v>
      </c>
      <c r="C47" s="60" t="s">
        <v>256</v>
      </c>
      <c r="D47" s="48" t="s">
        <v>263</v>
      </c>
      <c r="E47" s="46" t="s">
        <v>42</v>
      </c>
      <c r="F47" s="15" t="s">
        <v>184</v>
      </c>
      <c r="G47" s="15" t="s">
        <v>168</v>
      </c>
      <c r="H47" s="14" t="s">
        <v>210</v>
      </c>
      <c r="I47" s="15" t="s">
        <v>170</v>
      </c>
      <c r="J47" s="15" t="s">
        <v>116</v>
      </c>
      <c r="K47" s="15" t="s">
        <v>116</v>
      </c>
      <c r="L47" s="15" t="s">
        <v>116</v>
      </c>
      <c r="M47" s="46">
        <v>2</v>
      </c>
      <c r="N47" s="15">
        <v>2</v>
      </c>
      <c r="O47" s="15">
        <f t="shared" si="17"/>
        <v>4</v>
      </c>
      <c r="P47" s="15" t="str">
        <f t="shared" si="1"/>
        <v>BAJO</v>
      </c>
      <c r="Q47" s="46">
        <v>10</v>
      </c>
      <c r="R47" s="15">
        <f t="shared" si="18"/>
        <v>40</v>
      </c>
      <c r="S47" s="15" t="str">
        <f t="shared" si="19"/>
        <v>III</v>
      </c>
      <c r="T47" s="15" t="str">
        <f t="shared" si="20"/>
        <v>MEJORABLE</v>
      </c>
      <c r="U47" s="46">
        <v>2</v>
      </c>
      <c r="V47" s="15" t="s">
        <v>170</v>
      </c>
      <c r="W47" s="46" t="s">
        <v>42</v>
      </c>
      <c r="X47" s="46" t="s">
        <v>51</v>
      </c>
      <c r="Y47" s="46" t="s">
        <v>51</v>
      </c>
      <c r="Z47" s="56" t="s">
        <v>51</v>
      </c>
      <c r="AA47" s="15" t="s">
        <v>211</v>
      </c>
      <c r="AB47" s="15" t="s">
        <v>186</v>
      </c>
    </row>
    <row r="48" spans="1:28" ht="99" x14ac:dyDescent="0.25">
      <c r="A48" s="48" t="s">
        <v>220</v>
      </c>
      <c r="B48" s="48" t="s">
        <v>109</v>
      </c>
      <c r="C48" s="60" t="s">
        <v>256</v>
      </c>
      <c r="D48" s="48" t="s">
        <v>263</v>
      </c>
      <c r="E48" s="46" t="s">
        <v>42</v>
      </c>
      <c r="F48" s="15" t="s">
        <v>167</v>
      </c>
      <c r="G48" s="15" t="s">
        <v>168</v>
      </c>
      <c r="H48" s="14" t="s">
        <v>210</v>
      </c>
      <c r="I48" s="15" t="s">
        <v>170</v>
      </c>
      <c r="J48" s="15" t="s">
        <v>116</v>
      </c>
      <c r="K48" s="15" t="s">
        <v>116</v>
      </c>
      <c r="L48" s="15" t="s">
        <v>116</v>
      </c>
      <c r="M48" s="46">
        <v>2</v>
      </c>
      <c r="N48" s="15">
        <v>2</v>
      </c>
      <c r="O48" s="15">
        <f t="shared" si="17"/>
        <v>4</v>
      </c>
      <c r="P48" s="15" t="str">
        <f t="shared" si="1"/>
        <v>BAJO</v>
      </c>
      <c r="Q48" s="46">
        <v>10</v>
      </c>
      <c r="R48" s="15">
        <f t="shared" si="18"/>
        <v>40</v>
      </c>
      <c r="S48" s="15" t="str">
        <f t="shared" si="19"/>
        <v>III</v>
      </c>
      <c r="T48" s="15" t="str">
        <f t="shared" si="20"/>
        <v>MEJORABLE</v>
      </c>
      <c r="U48" s="46">
        <v>2</v>
      </c>
      <c r="V48" s="15" t="s">
        <v>170</v>
      </c>
      <c r="W48" s="46" t="s">
        <v>42</v>
      </c>
      <c r="X48" s="46" t="s">
        <v>51</v>
      </c>
      <c r="Y48" s="46" t="s">
        <v>51</v>
      </c>
      <c r="Z48" s="56" t="s">
        <v>51</v>
      </c>
      <c r="AA48" s="15" t="s">
        <v>224</v>
      </c>
      <c r="AB48" s="15" t="s">
        <v>186</v>
      </c>
    </row>
    <row r="49" spans="1:28" ht="185.25" x14ac:dyDescent="0.25">
      <c r="A49" s="48" t="s">
        <v>220</v>
      </c>
      <c r="B49" s="48" t="s">
        <v>109</v>
      </c>
      <c r="C49" s="60" t="s">
        <v>256</v>
      </c>
      <c r="D49" s="48" t="s">
        <v>263</v>
      </c>
      <c r="E49" s="46" t="s">
        <v>42</v>
      </c>
      <c r="F49" s="15" t="s">
        <v>43</v>
      </c>
      <c r="G49" s="15" t="s">
        <v>225</v>
      </c>
      <c r="H49" s="15" t="s">
        <v>45</v>
      </c>
      <c r="I49" s="15" t="s">
        <v>226</v>
      </c>
      <c r="J49" s="15" t="s">
        <v>116</v>
      </c>
      <c r="K49" s="15" t="s">
        <v>116</v>
      </c>
      <c r="L49" s="15" t="s">
        <v>227</v>
      </c>
      <c r="M49" s="46">
        <v>2</v>
      </c>
      <c r="N49" s="15">
        <v>3</v>
      </c>
      <c r="O49" s="15">
        <f t="shared" si="17"/>
        <v>6</v>
      </c>
      <c r="P49" s="15" t="str">
        <f t="shared" si="1"/>
        <v>MEDIO</v>
      </c>
      <c r="Q49" s="46">
        <v>10</v>
      </c>
      <c r="R49" s="15">
        <f t="shared" si="18"/>
        <v>60</v>
      </c>
      <c r="S49" s="15" t="str">
        <f t="shared" si="19"/>
        <v>III</v>
      </c>
      <c r="T49" s="15" t="str">
        <f t="shared" si="20"/>
        <v>MEJORABLE</v>
      </c>
      <c r="U49" s="46">
        <v>8</v>
      </c>
      <c r="V49" s="15" t="s">
        <v>228</v>
      </c>
      <c r="W49" s="46" t="s">
        <v>42</v>
      </c>
      <c r="X49" s="46" t="s">
        <v>51</v>
      </c>
      <c r="Y49" s="46" t="s">
        <v>51</v>
      </c>
      <c r="Z49" s="15" t="s">
        <v>52</v>
      </c>
      <c r="AA49" s="15" t="s">
        <v>53</v>
      </c>
      <c r="AB49" s="15" t="s">
        <v>54</v>
      </c>
    </row>
    <row r="50" spans="1:28" ht="199.5" x14ac:dyDescent="0.25">
      <c r="A50" s="48" t="s">
        <v>220</v>
      </c>
      <c r="B50" s="48" t="s">
        <v>109</v>
      </c>
      <c r="C50" s="60" t="s">
        <v>256</v>
      </c>
      <c r="D50" s="48" t="s">
        <v>263</v>
      </c>
      <c r="E50" s="46" t="s">
        <v>42</v>
      </c>
      <c r="F50" s="15" t="s">
        <v>233</v>
      </c>
      <c r="G50" s="15" t="s">
        <v>136</v>
      </c>
      <c r="H50" s="15" t="s">
        <v>137</v>
      </c>
      <c r="I50" s="15" t="s">
        <v>138</v>
      </c>
      <c r="J50" s="15" t="s">
        <v>116</v>
      </c>
      <c r="K50" s="15" t="s">
        <v>116</v>
      </c>
      <c r="L50" s="15" t="s">
        <v>116</v>
      </c>
      <c r="M50" s="46">
        <v>4</v>
      </c>
      <c r="N50" s="15">
        <v>3</v>
      </c>
      <c r="O50" s="15">
        <f t="shared" si="17"/>
        <v>12</v>
      </c>
      <c r="P50" s="15" t="str">
        <f t="shared" si="1"/>
        <v>ALTO</v>
      </c>
      <c r="Q50" s="46">
        <v>10</v>
      </c>
      <c r="R50" s="15">
        <f t="shared" si="18"/>
        <v>120</v>
      </c>
      <c r="S50" s="15" t="str">
        <f t="shared" si="19"/>
        <v>III</v>
      </c>
      <c r="T50" s="15" t="str">
        <f t="shared" si="20"/>
        <v>MEJORABLE</v>
      </c>
      <c r="U50" s="46">
        <v>8</v>
      </c>
      <c r="V50" s="15" t="s">
        <v>231</v>
      </c>
      <c r="W50" s="46" t="s">
        <v>42</v>
      </c>
      <c r="X50" s="46" t="s">
        <v>51</v>
      </c>
      <c r="Y50" s="46" t="s">
        <v>51</v>
      </c>
      <c r="Z50" s="56" t="s">
        <v>51</v>
      </c>
      <c r="AA50" s="15" t="s">
        <v>232</v>
      </c>
      <c r="AB50" s="56" t="s">
        <v>51</v>
      </c>
    </row>
    <row r="51" spans="1:28" ht="199.5" x14ac:dyDescent="0.25">
      <c r="A51" s="48" t="s">
        <v>220</v>
      </c>
      <c r="B51" s="48" t="s">
        <v>109</v>
      </c>
      <c r="C51" s="60" t="s">
        <v>256</v>
      </c>
      <c r="D51" s="48" t="s">
        <v>263</v>
      </c>
      <c r="E51" s="46" t="s">
        <v>42</v>
      </c>
      <c r="F51" s="15" t="s">
        <v>142</v>
      </c>
      <c r="G51" s="15" t="s">
        <v>136</v>
      </c>
      <c r="H51" s="15" t="s">
        <v>212</v>
      </c>
      <c r="I51" s="15" t="s">
        <v>144</v>
      </c>
      <c r="J51" s="15" t="s">
        <v>116</v>
      </c>
      <c r="K51" s="15" t="s">
        <v>116</v>
      </c>
      <c r="L51" s="15" t="s">
        <v>116</v>
      </c>
      <c r="M51" s="46">
        <v>3</v>
      </c>
      <c r="N51" s="15">
        <v>2</v>
      </c>
      <c r="O51" s="15">
        <f t="shared" si="17"/>
        <v>6</v>
      </c>
      <c r="P51" s="15" t="str">
        <f t="shared" si="1"/>
        <v>MEDIO</v>
      </c>
      <c r="Q51" s="46">
        <v>10</v>
      </c>
      <c r="R51" s="15">
        <f t="shared" si="18"/>
        <v>60</v>
      </c>
      <c r="S51" s="15" t="str">
        <f t="shared" si="19"/>
        <v>III</v>
      </c>
      <c r="T51" s="15" t="str">
        <f t="shared" si="20"/>
        <v>MEJORABLE</v>
      </c>
      <c r="U51" s="46">
        <v>8</v>
      </c>
      <c r="V51" s="15" t="s">
        <v>231</v>
      </c>
      <c r="W51" s="46" t="s">
        <v>42</v>
      </c>
      <c r="X51" s="46" t="s">
        <v>51</v>
      </c>
      <c r="Y51" s="46" t="s">
        <v>51</v>
      </c>
      <c r="Z51" s="56" t="s">
        <v>51</v>
      </c>
      <c r="AA51" s="56" t="s">
        <v>146</v>
      </c>
      <c r="AB51" s="56" t="s">
        <v>51</v>
      </c>
    </row>
    <row r="52" spans="1:28" ht="128.25" x14ac:dyDescent="0.25">
      <c r="A52" s="48" t="s">
        <v>220</v>
      </c>
      <c r="B52" s="48" t="s">
        <v>109</v>
      </c>
      <c r="C52" s="60" t="s">
        <v>256</v>
      </c>
      <c r="D52" s="48" t="s">
        <v>263</v>
      </c>
      <c r="E52" s="46" t="s">
        <v>42</v>
      </c>
      <c r="F52" s="15" t="s">
        <v>147</v>
      </c>
      <c r="G52" s="15" t="s">
        <v>148</v>
      </c>
      <c r="H52" s="15" t="s">
        <v>114</v>
      </c>
      <c r="I52" s="15" t="s">
        <v>149</v>
      </c>
      <c r="J52" s="15" t="s">
        <v>116</v>
      </c>
      <c r="K52" s="15" t="s">
        <v>116</v>
      </c>
      <c r="L52" s="15" t="s">
        <v>191</v>
      </c>
      <c r="M52" s="46">
        <v>6</v>
      </c>
      <c r="N52" s="15">
        <v>1</v>
      </c>
      <c r="O52" s="15">
        <f>M52*N52</f>
        <v>6</v>
      </c>
      <c r="P52" s="15" t="str">
        <f t="shared" si="1"/>
        <v>MEDIO</v>
      </c>
      <c r="Q52" s="46">
        <v>50</v>
      </c>
      <c r="R52" s="15">
        <f>O52*Q52</f>
        <v>300</v>
      </c>
      <c r="S52" s="15" t="str">
        <f>IF((R52)&lt;=20,"IV",IF(R52&lt;=120,"III",IF(R52&lt;=500,"II",IF(R52&lt;=4000,"I"))))</f>
        <v>II</v>
      </c>
      <c r="T52" s="15" t="str">
        <f>IF((R52)&lt;=20,"ACEPTABLE",IF(R52&lt;=120,"MEJORABLE",IF(R52&lt;=500,"NO ACEPTABLE, O ACEPTABLE CON CONTROL",IF(R52&lt;=4000,"NO ACEPTABLE"))))</f>
        <v>NO ACEPTABLE, O ACEPTABLE CON CONTROL</v>
      </c>
      <c r="U52" s="46">
        <v>250</v>
      </c>
      <c r="V52" s="15" t="s">
        <v>151</v>
      </c>
      <c r="W52" s="46" t="s">
        <v>42</v>
      </c>
      <c r="X52" s="46" t="s">
        <v>51</v>
      </c>
      <c r="Y52" s="46" t="s">
        <v>51</v>
      </c>
      <c r="Z52" s="56" t="s">
        <v>51</v>
      </c>
      <c r="AA52" s="56" t="s">
        <v>152</v>
      </c>
      <c r="AB52" s="15" t="s">
        <v>153</v>
      </c>
    </row>
    <row r="53" spans="1:28" ht="185.25" x14ac:dyDescent="0.25">
      <c r="A53" s="48" t="s">
        <v>220</v>
      </c>
      <c r="B53" s="48" t="s">
        <v>109</v>
      </c>
      <c r="C53" s="60" t="s">
        <v>256</v>
      </c>
      <c r="D53" s="48" t="s">
        <v>263</v>
      </c>
      <c r="E53" s="46" t="s">
        <v>42</v>
      </c>
      <c r="F53" s="15" t="s">
        <v>154</v>
      </c>
      <c r="G53" s="15" t="s">
        <v>148</v>
      </c>
      <c r="H53" s="15" t="s">
        <v>173</v>
      </c>
      <c r="I53" s="15" t="s">
        <v>258</v>
      </c>
      <c r="J53" s="15" t="s">
        <v>51</v>
      </c>
      <c r="K53" s="15" t="s">
        <v>51</v>
      </c>
      <c r="L53" s="15" t="s">
        <v>175</v>
      </c>
      <c r="M53" s="46">
        <v>6</v>
      </c>
      <c r="N53" s="15">
        <v>3</v>
      </c>
      <c r="O53" s="15">
        <f t="shared" ref="O53:O57" si="21">M53*N53</f>
        <v>18</v>
      </c>
      <c r="P53" s="15" t="str">
        <f t="shared" si="1"/>
        <v>ALTO</v>
      </c>
      <c r="Q53" s="46">
        <v>25</v>
      </c>
      <c r="R53" s="15">
        <f t="shared" ref="R53:R57" si="22">O53*Q53</f>
        <v>450</v>
      </c>
      <c r="S53" s="15" t="str">
        <f t="shared" ref="S53:S57" si="23">IF((R53)&lt;=20,"IV",IF(R53&lt;=120,"III",IF(R53&lt;=500,"II",IF(R53&lt;=4000,"I"))))</f>
        <v>II</v>
      </c>
      <c r="T53" s="15" t="str">
        <f t="shared" ref="T53:T57" si="24">IF((R53)&lt;=20,"ACEPTABLE",IF(R53&lt;=120,"MEJORABLE",IF(R53&lt;=500,"NO ACEPTABLE, O ACEPTABLE CON CONTROL",IF(R53&lt;=4000,"NO ACEPTABLE"))))</f>
        <v>NO ACEPTABLE, O ACEPTABLE CON CONTROL</v>
      </c>
      <c r="U53" s="46">
        <v>8</v>
      </c>
      <c r="V53" s="15" t="s">
        <v>179</v>
      </c>
      <c r="W53" s="46" t="s">
        <v>42</v>
      </c>
      <c r="X53" s="46" t="s">
        <v>51</v>
      </c>
      <c r="Y53" s="46" t="s">
        <v>51</v>
      </c>
      <c r="Z53" s="15" t="s">
        <v>75</v>
      </c>
      <c r="AA53" s="15" t="s">
        <v>76</v>
      </c>
      <c r="AB53" s="15" t="s">
        <v>77</v>
      </c>
    </row>
    <row r="54" spans="1:28" ht="114" x14ac:dyDescent="0.25">
      <c r="A54" s="48" t="s">
        <v>220</v>
      </c>
      <c r="B54" s="48" t="s">
        <v>109</v>
      </c>
      <c r="C54" s="60" t="s">
        <v>256</v>
      </c>
      <c r="D54" s="48" t="s">
        <v>263</v>
      </c>
      <c r="E54" s="46" t="s">
        <v>42</v>
      </c>
      <c r="F54" s="15" t="s">
        <v>154</v>
      </c>
      <c r="G54" s="15" t="s">
        <v>148</v>
      </c>
      <c r="H54" s="15" t="s">
        <v>155</v>
      </c>
      <c r="I54" s="15" t="s">
        <v>156</v>
      </c>
      <c r="J54" s="15" t="s">
        <v>42</v>
      </c>
      <c r="K54" s="15" t="s">
        <v>42</v>
      </c>
      <c r="L54" s="15" t="s">
        <v>51</v>
      </c>
      <c r="M54" s="46">
        <v>3</v>
      </c>
      <c r="N54" s="15">
        <v>1</v>
      </c>
      <c r="O54" s="15">
        <f t="shared" si="21"/>
        <v>3</v>
      </c>
      <c r="P54" s="15" t="str">
        <f t="shared" si="1"/>
        <v>BAJO</v>
      </c>
      <c r="Q54" s="46">
        <v>10</v>
      </c>
      <c r="R54" s="15">
        <f t="shared" si="22"/>
        <v>30</v>
      </c>
      <c r="S54" s="15" t="str">
        <f t="shared" si="23"/>
        <v>III</v>
      </c>
      <c r="T54" s="15" t="str">
        <f t="shared" si="24"/>
        <v>MEJORABLE</v>
      </c>
      <c r="U54" s="46">
        <v>8</v>
      </c>
      <c r="V54" s="15" t="s">
        <v>179</v>
      </c>
      <c r="W54" s="46" t="s">
        <v>42</v>
      </c>
      <c r="X54" s="46" t="s">
        <v>51</v>
      </c>
      <c r="Y54" s="46" t="s">
        <v>51</v>
      </c>
      <c r="Z54" s="56" t="s">
        <v>51</v>
      </c>
      <c r="AA54" s="15" t="s">
        <v>239</v>
      </c>
      <c r="AB54" s="15" t="s">
        <v>240</v>
      </c>
    </row>
    <row r="55" spans="1:28" ht="240" x14ac:dyDescent="0.25">
      <c r="A55" s="48" t="s">
        <v>220</v>
      </c>
      <c r="B55" s="48" t="s">
        <v>109</v>
      </c>
      <c r="C55" s="60" t="s">
        <v>256</v>
      </c>
      <c r="D55" s="48" t="s">
        <v>263</v>
      </c>
      <c r="E55" s="46" t="s">
        <v>42</v>
      </c>
      <c r="F55" s="15" t="s">
        <v>249</v>
      </c>
      <c r="G55" s="15" t="s">
        <v>148</v>
      </c>
      <c r="H55" s="15" t="s">
        <v>214</v>
      </c>
      <c r="I55" s="15" t="s">
        <v>215</v>
      </c>
      <c r="J55" s="15" t="s">
        <v>51</v>
      </c>
      <c r="K55" s="15" t="s">
        <v>51</v>
      </c>
      <c r="L55" s="15" t="s">
        <v>42</v>
      </c>
      <c r="M55" s="46">
        <v>3</v>
      </c>
      <c r="N55" s="15">
        <v>3</v>
      </c>
      <c r="O55" s="15">
        <f t="shared" si="21"/>
        <v>9</v>
      </c>
      <c r="P55" s="15" t="str">
        <f t="shared" si="1"/>
        <v>MEDIO</v>
      </c>
      <c r="Q55" s="46">
        <v>25</v>
      </c>
      <c r="R55" s="15">
        <f t="shared" si="22"/>
        <v>225</v>
      </c>
      <c r="S55" s="15" t="str">
        <f t="shared" si="23"/>
        <v>II</v>
      </c>
      <c r="T55" s="15" t="str">
        <f t="shared" si="24"/>
        <v>NO ACEPTABLE, O ACEPTABLE CON CONTROL</v>
      </c>
      <c r="U55" s="46">
        <v>2</v>
      </c>
      <c r="V55" s="15" t="s">
        <v>179</v>
      </c>
      <c r="W55" s="46" t="s">
        <v>42</v>
      </c>
      <c r="X55" s="46" t="s">
        <v>51</v>
      </c>
      <c r="Y55" s="46" t="s">
        <v>51</v>
      </c>
      <c r="Z55" s="56" t="s">
        <v>51</v>
      </c>
      <c r="AA55" s="56" t="s">
        <v>251</v>
      </c>
      <c r="AB55" s="15" t="s">
        <v>217</v>
      </c>
    </row>
    <row r="56" spans="1:28" ht="228" x14ac:dyDescent="0.25">
      <c r="A56" s="48" t="s">
        <v>220</v>
      </c>
      <c r="B56" s="48" t="s">
        <v>109</v>
      </c>
      <c r="C56" s="60" t="s">
        <v>256</v>
      </c>
      <c r="D56" s="48" t="s">
        <v>263</v>
      </c>
      <c r="E56" s="46" t="s">
        <v>42</v>
      </c>
      <c r="F56" s="15" t="s">
        <v>213</v>
      </c>
      <c r="G56" s="15" t="s">
        <v>148</v>
      </c>
      <c r="H56" s="15" t="s">
        <v>214</v>
      </c>
      <c r="I56" s="15" t="s">
        <v>215</v>
      </c>
      <c r="J56" s="15" t="s">
        <v>51</v>
      </c>
      <c r="K56" s="15" t="s">
        <v>51</v>
      </c>
      <c r="L56" s="15" t="s">
        <v>42</v>
      </c>
      <c r="M56" s="46">
        <v>3</v>
      </c>
      <c r="N56" s="15">
        <v>3</v>
      </c>
      <c r="O56" s="15">
        <f t="shared" si="21"/>
        <v>9</v>
      </c>
      <c r="P56" s="15" t="str">
        <f t="shared" si="1"/>
        <v>MEDIO</v>
      </c>
      <c r="Q56" s="46">
        <v>30</v>
      </c>
      <c r="R56" s="15">
        <f t="shared" si="22"/>
        <v>270</v>
      </c>
      <c r="S56" s="15" t="str">
        <f t="shared" si="23"/>
        <v>II</v>
      </c>
      <c r="T56" s="15" t="str">
        <f t="shared" si="24"/>
        <v>NO ACEPTABLE, O ACEPTABLE CON CONTROL</v>
      </c>
      <c r="U56" s="46">
        <v>2</v>
      </c>
      <c r="V56" s="15" t="s">
        <v>179</v>
      </c>
      <c r="W56" s="46" t="s">
        <v>42</v>
      </c>
      <c r="X56" s="46" t="s">
        <v>51</v>
      </c>
      <c r="Y56" s="46" t="s">
        <v>51</v>
      </c>
      <c r="Z56" s="56" t="s">
        <v>51</v>
      </c>
      <c r="AA56" s="56" t="s">
        <v>216</v>
      </c>
      <c r="AB56" s="15" t="s">
        <v>217</v>
      </c>
    </row>
    <row r="57" spans="1:28" ht="156.75" x14ac:dyDescent="0.25">
      <c r="A57" s="48" t="s">
        <v>220</v>
      </c>
      <c r="B57" s="48" t="s">
        <v>109</v>
      </c>
      <c r="C57" s="60" t="s">
        <v>256</v>
      </c>
      <c r="D57" s="48" t="s">
        <v>263</v>
      </c>
      <c r="E57" s="46" t="s">
        <v>42</v>
      </c>
      <c r="F57" s="15" t="s">
        <v>192</v>
      </c>
      <c r="G57" s="15" t="s">
        <v>193</v>
      </c>
      <c r="H57" s="15" t="s">
        <v>194</v>
      </c>
      <c r="I57" s="15" t="s">
        <v>195</v>
      </c>
      <c r="J57" s="15" t="s">
        <v>51</v>
      </c>
      <c r="K57" s="15" t="s">
        <v>51</v>
      </c>
      <c r="L57" s="15" t="s">
        <v>42</v>
      </c>
      <c r="M57" s="46">
        <v>6</v>
      </c>
      <c r="N57" s="15">
        <v>3</v>
      </c>
      <c r="O57" s="15">
        <f t="shared" si="21"/>
        <v>18</v>
      </c>
      <c r="P57" s="15" t="str">
        <f t="shared" si="1"/>
        <v>ALTO</v>
      </c>
      <c r="Q57" s="46">
        <v>25</v>
      </c>
      <c r="R57" s="15">
        <f t="shared" si="22"/>
        <v>450</v>
      </c>
      <c r="S57" s="15" t="str">
        <f t="shared" si="23"/>
        <v>II</v>
      </c>
      <c r="T57" s="15" t="str">
        <f t="shared" si="24"/>
        <v>NO ACEPTABLE, O ACEPTABLE CON CONTROL</v>
      </c>
      <c r="U57" s="46">
        <v>2</v>
      </c>
      <c r="V57" s="15" t="s">
        <v>179</v>
      </c>
      <c r="W57" s="46" t="s">
        <v>42</v>
      </c>
      <c r="X57" s="46" t="s">
        <v>51</v>
      </c>
      <c r="Y57" s="46" t="s">
        <v>51</v>
      </c>
      <c r="Z57" s="56" t="s">
        <v>51</v>
      </c>
      <c r="AA57" s="15" t="s">
        <v>196</v>
      </c>
      <c r="AB57" s="15" t="s">
        <v>51</v>
      </c>
    </row>
  </sheetData>
  <mergeCells count="13">
    <mergeCell ref="M2:S2"/>
    <mergeCell ref="U2:W2"/>
    <mergeCell ref="X2:AB2"/>
    <mergeCell ref="A1:AB1"/>
    <mergeCell ref="A2:A3"/>
    <mergeCell ref="B2:B3"/>
    <mergeCell ref="C2:C3"/>
    <mergeCell ref="D2:D3"/>
    <mergeCell ref="E2:E3"/>
    <mergeCell ref="F2:G2"/>
    <mergeCell ref="H2:H3"/>
    <mergeCell ref="I2:I3"/>
    <mergeCell ref="J2:L2"/>
  </mergeCells>
  <conditionalFormatting sqref="P4:P57">
    <cfRule type="cellIs" dxfId="1076" priority="66" operator="equal">
      <formula>"MUY ALTO"</formula>
    </cfRule>
  </conditionalFormatting>
  <conditionalFormatting sqref="P15">
    <cfRule type="cellIs" dxfId="1075" priority="652" operator="equal">
      <formula>"BAJO"</formula>
    </cfRule>
    <cfRule type="cellIs" dxfId="1074" priority="653" operator="equal">
      <formula>"MEDIO"</formula>
    </cfRule>
    <cfRule type="cellIs" dxfId="1073" priority="654" operator="equal">
      <formula>"ALTO"</formula>
    </cfRule>
  </conditionalFormatting>
  <conditionalFormatting sqref="S15">
    <cfRule type="cellIs" dxfId="1072" priority="642" operator="equal">
      <formula>"I"</formula>
    </cfRule>
    <cfRule type="cellIs" dxfId="1071" priority="647" operator="equal">
      <formula>"IV"</formula>
    </cfRule>
    <cfRule type="cellIs" dxfId="1070" priority="649" operator="equal">
      <formula>"IV"</formula>
    </cfRule>
    <cfRule type="cellIs" dxfId="1069" priority="650" operator="equal">
      <formula>"III"</formula>
    </cfRule>
    <cfRule type="cellIs" dxfId="1068" priority="651" operator="equal">
      <formula>"II"</formula>
    </cfRule>
  </conditionalFormatting>
  <conditionalFormatting sqref="T15">
    <cfRule type="cellIs" dxfId="1067" priority="643" operator="equal">
      <formula>"NO ACEPTABLE"</formula>
    </cfRule>
    <cfRule type="cellIs" dxfId="1066" priority="644" operator="equal">
      <formula>"NO ACEPTABLE, O ACEPTABLE CON CONTROL"</formula>
    </cfRule>
    <cfRule type="cellIs" dxfId="1065" priority="645" operator="equal">
      <formula>"MEJORABLE"</formula>
    </cfRule>
    <cfRule type="cellIs" dxfId="1064" priority="646" operator="equal">
      <formula>"MEJORABLE"</formula>
    </cfRule>
    <cfRule type="cellIs" dxfId="1063" priority="648" operator="equal">
      <formula>"ACEPTABLE"</formula>
    </cfRule>
  </conditionalFormatting>
  <conditionalFormatting sqref="P4:P5">
    <cfRule type="cellIs" dxfId="1062" priority="639" operator="equal">
      <formula>"BAJO"</formula>
    </cfRule>
    <cfRule type="cellIs" dxfId="1061" priority="640" operator="equal">
      <formula>"MEDIO"</formula>
    </cfRule>
    <cfRule type="cellIs" dxfId="1060" priority="641" operator="equal">
      <formula>"ALTO"</formula>
    </cfRule>
  </conditionalFormatting>
  <conditionalFormatting sqref="S4:S5">
    <cfRule type="cellIs" dxfId="1059" priority="629" operator="equal">
      <formula>"I"</formula>
    </cfRule>
    <cfRule type="cellIs" dxfId="1058" priority="634" operator="equal">
      <formula>"IV"</formula>
    </cfRule>
    <cfRule type="cellIs" dxfId="1057" priority="636" operator="equal">
      <formula>"IV"</formula>
    </cfRule>
    <cfRule type="cellIs" dxfId="1056" priority="637" operator="equal">
      <formula>"III"</formula>
    </cfRule>
    <cfRule type="cellIs" dxfId="1055" priority="638" operator="equal">
      <formula>"II"</formula>
    </cfRule>
  </conditionalFormatting>
  <conditionalFormatting sqref="T4:T5">
    <cfRule type="cellIs" dxfId="1054" priority="630" operator="equal">
      <formula>"NO ACEPTABLE"</formula>
    </cfRule>
    <cfRule type="cellIs" dxfId="1053" priority="631" operator="equal">
      <formula>"NO ACEPTABLE, O ACEPTABLE CON CONTROL"</formula>
    </cfRule>
    <cfRule type="cellIs" dxfId="1052" priority="632" operator="equal">
      <formula>"MEJORABLE"</formula>
    </cfRule>
    <cfRule type="cellIs" dxfId="1051" priority="633" operator="equal">
      <formula>"MEJORABLE"</formula>
    </cfRule>
    <cfRule type="cellIs" dxfId="1050" priority="635" operator="equal">
      <formula>"ACEPTABLE"</formula>
    </cfRule>
  </conditionalFormatting>
  <conditionalFormatting sqref="P6">
    <cfRule type="cellIs" dxfId="1049" priority="626" operator="equal">
      <formula>"BAJO"</formula>
    </cfRule>
    <cfRule type="cellIs" dxfId="1048" priority="627" operator="equal">
      <formula>"MEDIO"</formula>
    </cfRule>
    <cfRule type="cellIs" dxfId="1047" priority="628" operator="equal">
      <formula>"ALTO"</formula>
    </cfRule>
  </conditionalFormatting>
  <conditionalFormatting sqref="S6">
    <cfRule type="cellIs" dxfId="1046" priority="616" operator="equal">
      <formula>"I"</formula>
    </cfRule>
    <cfRule type="cellIs" dxfId="1045" priority="621" operator="equal">
      <formula>"IV"</formula>
    </cfRule>
    <cfRule type="cellIs" dxfId="1044" priority="623" operator="equal">
      <formula>"IV"</formula>
    </cfRule>
    <cfRule type="cellIs" dxfId="1043" priority="624" operator="equal">
      <formula>"III"</formula>
    </cfRule>
    <cfRule type="cellIs" dxfId="1042" priority="625" operator="equal">
      <formula>"II"</formula>
    </cfRule>
  </conditionalFormatting>
  <conditionalFormatting sqref="T6">
    <cfRule type="cellIs" dxfId="1041" priority="617" operator="equal">
      <formula>"NO ACEPTABLE"</formula>
    </cfRule>
    <cfRule type="cellIs" dxfId="1040" priority="618" operator="equal">
      <formula>"NO ACEPTABLE, O ACEPTABLE CON CONTROL"</formula>
    </cfRule>
    <cfRule type="cellIs" dxfId="1039" priority="619" operator="equal">
      <formula>"MEJORABLE"</formula>
    </cfRule>
    <cfRule type="cellIs" dxfId="1038" priority="620" operator="equal">
      <formula>"MEJORABLE"</formula>
    </cfRule>
    <cfRule type="cellIs" dxfId="1037" priority="622" operator="equal">
      <formula>"ACEPTABLE"</formula>
    </cfRule>
  </conditionalFormatting>
  <conditionalFormatting sqref="P7">
    <cfRule type="cellIs" dxfId="1036" priority="613" operator="equal">
      <formula>"BAJO"</formula>
    </cfRule>
    <cfRule type="cellIs" dxfId="1035" priority="614" operator="equal">
      <formula>"MEDIO"</formula>
    </cfRule>
    <cfRule type="cellIs" dxfId="1034" priority="615" operator="equal">
      <formula>"ALTO"</formula>
    </cfRule>
  </conditionalFormatting>
  <conditionalFormatting sqref="S7">
    <cfRule type="cellIs" dxfId="1033" priority="603" operator="equal">
      <formula>"I"</formula>
    </cfRule>
    <cfRule type="cellIs" dxfId="1032" priority="608" operator="equal">
      <formula>"IV"</formula>
    </cfRule>
    <cfRule type="cellIs" dxfId="1031" priority="610" operator="equal">
      <formula>"IV"</formula>
    </cfRule>
    <cfRule type="cellIs" dxfId="1030" priority="611" operator="equal">
      <formula>"III"</formula>
    </cfRule>
    <cfRule type="cellIs" dxfId="1029" priority="612" operator="equal">
      <formula>"II"</formula>
    </cfRule>
  </conditionalFormatting>
  <conditionalFormatting sqref="T7">
    <cfRule type="cellIs" dxfId="1028" priority="604" operator="equal">
      <formula>"NO ACEPTABLE"</formula>
    </cfRule>
    <cfRule type="cellIs" dxfId="1027" priority="605" operator="equal">
      <formula>"NO ACEPTABLE, O ACEPTABLE CON CONTROL"</formula>
    </cfRule>
    <cfRule type="cellIs" dxfId="1026" priority="606" operator="equal">
      <formula>"MEJORABLE"</formula>
    </cfRule>
    <cfRule type="cellIs" dxfId="1025" priority="607" operator="equal">
      <formula>"MEJORABLE"</formula>
    </cfRule>
    <cfRule type="cellIs" dxfId="1024" priority="609" operator="equal">
      <formula>"ACEPTABLE"</formula>
    </cfRule>
  </conditionalFormatting>
  <conditionalFormatting sqref="P10">
    <cfRule type="cellIs" dxfId="1023" priority="600" operator="equal">
      <formula>"BAJO"</formula>
    </cfRule>
    <cfRule type="cellIs" dxfId="1022" priority="601" operator="equal">
      <formula>"MEDIO"</formula>
    </cfRule>
    <cfRule type="cellIs" dxfId="1021" priority="602" operator="equal">
      <formula>"ALTO"</formula>
    </cfRule>
  </conditionalFormatting>
  <conditionalFormatting sqref="S10">
    <cfRule type="cellIs" dxfId="1020" priority="590" operator="equal">
      <formula>"I"</formula>
    </cfRule>
    <cfRule type="cellIs" dxfId="1019" priority="595" operator="equal">
      <formula>"IV"</formula>
    </cfRule>
    <cfRule type="cellIs" dxfId="1018" priority="597" operator="equal">
      <formula>"IV"</formula>
    </cfRule>
    <cfRule type="cellIs" dxfId="1017" priority="598" operator="equal">
      <formula>"III"</formula>
    </cfRule>
    <cfRule type="cellIs" dxfId="1016" priority="599" operator="equal">
      <formula>"II"</formula>
    </cfRule>
  </conditionalFormatting>
  <conditionalFormatting sqref="T10">
    <cfRule type="cellIs" dxfId="1015" priority="591" operator="equal">
      <formula>"NO ACEPTABLE"</formula>
    </cfRule>
    <cfRule type="cellIs" dxfId="1014" priority="592" operator="equal">
      <formula>"NO ACEPTABLE, O ACEPTABLE CON CONTROL"</formula>
    </cfRule>
    <cfRule type="cellIs" dxfId="1013" priority="593" operator="equal">
      <formula>"MEJORABLE"</formula>
    </cfRule>
    <cfRule type="cellIs" dxfId="1012" priority="594" operator="equal">
      <formula>"MEJORABLE"</formula>
    </cfRule>
    <cfRule type="cellIs" dxfId="1011" priority="596" operator="equal">
      <formula>"ACEPTABLE"</formula>
    </cfRule>
  </conditionalFormatting>
  <conditionalFormatting sqref="P9">
    <cfRule type="cellIs" dxfId="1010" priority="587" operator="equal">
      <formula>"BAJO"</formula>
    </cfRule>
    <cfRule type="cellIs" dxfId="1009" priority="588" operator="equal">
      <formula>"MEDIO"</formula>
    </cfRule>
    <cfRule type="cellIs" dxfId="1008" priority="589" operator="equal">
      <formula>"ALTO"</formula>
    </cfRule>
  </conditionalFormatting>
  <conditionalFormatting sqref="S9">
    <cfRule type="cellIs" dxfId="1007" priority="577" operator="equal">
      <formula>"I"</formula>
    </cfRule>
    <cfRule type="cellIs" dxfId="1006" priority="582" operator="equal">
      <formula>"IV"</formula>
    </cfRule>
    <cfRule type="cellIs" dxfId="1005" priority="584" operator="equal">
      <formula>"IV"</formula>
    </cfRule>
    <cfRule type="cellIs" dxfId="1004" priority="585" operator="equal">
      <formula>"III"</formula>
    </cfRule>
    <cfRule type="cellIs" dxfId="1003" priority="586" operator="equal">
      <formula>"II"</formula>
    </cfRule>
  </conditionalFormatting>
  <conditionalFormatting sqref="T9">
    <cfRule type="cellIs" dxfId="1002" priority="578" operator="equal">
      <formula>"NO ACEPTABLE"</formula>
    </cfRule>
    <cfRule type="cellIs" dxfId="1001" priority="579" operator="equal">
      <formula>"NO ACEPTABLE, O ACEPTABLE CON CONTROL"</formula>
    </cfRule>
    <cfRule type="cellIs" dxfId="1000" priority="580" operator="equal">
      <formula>"MEJORABLE"</formula>
    </cfRule>
    <cfRule type="cellIs" dxfId="999" priority="581" operator="equal">
      <formula>"MEJORABLE"</formula>
    </cfRule>
    <cfRule type="cellIs" dxfId="998" priority="583" operator="equal">
      <formula>"ACEPTABLE"</formula>
    </cfRule>
  </conditionalFormatting>
  <conditionalFormatting sqref="P11">
    <cfRule type="cellIs" dxfId="997" priority="574" operator="equal">
      <formula>"BAJO"</formula>
    </cfRule>
    <cfRule type="cellIs" dxfId="996" priority="575" operator="equal">
      <formula>"MEDIO"</formula>
    </cfRule>
    <cfRule type="cellIs" dxfId="995" priority="576" operator="equal">
      <formula>"ALTO"</formula>
    </cfRule>
  </conditionalFormatting>
  <conditionalFormatting sqref="S11">
    <cfRule type="cellIs" dxfId="994" priority="564" operator="equal">
      <formula>"I"</formula>
    </cfRule>
    <cfRule type="cellIs" dxfId="993" priority="569" operator="equal">
      <formula>"IV"</formula>
    </cfRule>
    <cfRule type="cellIs" dxfId="992" priority="571" operator="equal">
      <formula>"IV"</formula>
    </cfRule>
    <cfRule type="cellIs" dxfId="991" priority="572" operator="equal">
      <formula>"III"</formula>
    </cfRule>
    <cfRule type="cellIs" dxfId="990" priority="573" operator="equal">
      <formula>"II"</formula>
    </cfRule>
  </conditionalFormatting>
  <conditionalFormatting sqref="T11">
    <cfRule type="cellIs" dxfId="989" priority="565" operator="equal">
      <formula>"NO ACEPTABLE"</formula>
    </cfRule>
    <cfRule type="cellIs" dxfId="988" priority="566" operator="equal">
      <formula>"NO ACEPTABLE, O ACEPTABLE CON CONTROL"</formula>
    </cfRule>
    <cfRule type="cellIs" dxfId="987" priority="567" operator="equal">
      <formula>"MEJORABLE"</formula>
    </cfRule>
    <cfRule type="cellIs" dxfId="986" priority="568" operator="equal">
      <formula>"MEJORABLE"</formula>
    </cfRule>
    <cfRule type="cellIs" dxfId="985" priority="570" operator="equal">
      <formula>"ACEPTABLE"</formula>
    </cfRule>
  </conditionalFormatting>
  <conditionalFormatting sqref="P12">
    <cfRule type="cellIs" dxfId="984" priority="561" operator="equal">
      <formula>"BAJO"</formula>
    </cfRule>
    <cfRule type="cellIs" dxfId="983" priority="562" operator="equal">
      <formula>"MEDIO"</formula>
    </cfRule>
    <cfRule type="cellIs" dxfId="982" priority="563" operator="equal">
      <formula>"ALTO"</formula>
    </cfRule>
  </conditionalFormatting>
  <conditionalFormatting sqref="S12">
    <cfRule type="cellIs" dxfId="981" priority="551" operator="equal">
      <formula>"I"</formula>
    </cfRule>
    <cfRule type="cellIs" dxfId="980" priority="556" operator="equal">
      <formula>"IV"</formula>
    </cfRule>
    <cfRule type="cellIs" dxfId="979" priority="558" operator="equal">
      <formula>"IV"</formula>
    </cfRule>
    <cfRule type="cellIs" dxfId="978" priority="559" operator="equal">
      <formula>"III"</formula>
    </cfRule>
    <cfRule type="cellIs" dxfId="977" priority="560" operator="equal">
      <formula>"II"</formula>
    </cfRule>
  </conditionalFormatting>
  <conditionalFormatting sqref="T12">
    <cfRule type="cellIs" dxfId="976" priority="552" operator="equal">
      <formula>"NO ACEPTABLE"</formula>
    </cfRule>
    <cfRule type="cellIs" dxfId="975" priority="553" operator="equal">
      <formula>"NO ACEPTABLE, O ACEPTABLE CON CONTROL"</formula>
    </cfRule>
    <cfRule type="cellIs" dxfId="974" priority="554" operator="equal">
      <formula>"MEJORABLE"</formula>
    </cfRule>
    <cfRule type="cellIs" dxfId="973" priority="555" operator="equal">
      <formula>"MEJORABLE"</formula>
    </cfRule>
    <cfRule type="cellIs" dxfId="972" priority="557" operator="equal">
      <formula>"ACEPTABLE"</formula>
    </cfRule>
  </conditionalFormatting>
  <conditionalFormatting sqref="P13">
    <cfRule type="cellIs" dxfId="971" priority="548" operator="equal">
      <formula>"BAJO"</formula>
    </cfRule>
    <cfRule type="cellIs" dxfId="970" priority="549" operator="equal">
      <formula>"MEDIO"</formula>
    </cfRule>
    <cfRule type="cellIs" dxfId="969" priority="550" operator="equal">
      <formula>"ALTO"</formula>
    </cfRule>
  </conditionalFormatting>
  <conditionalFormatting sqref="S13">
    <cfRule type="cellIs" dxfId="968" priority="538" operator="equal">
      <formula>"I"</formula>
    </cfRule>
    <cfRule type="cellIs" dxfId="967" priority="543" operator="equal">
      <formula>"IV"</formula>
    </cfRule>
    <cfRule type="cellIs" dxfId="966" priority="545" operator="equal">
      <formula>"IV"</formula>
    </cfRule>
    <cfRule type="cellIs" dxfId="965" priority="546" operator="equal">
      <formula>"III"</formula>
    </cfRule>
    <cfRule type="cellIs" dxfId="964" priority="547" operator="equal">
      <formula>"II"</formula>
    </cfRule>
  </conditionalFormatting>
  <conditionalFormatting sqref="T13">
    <cfRule type="cellIs" dxfId="963" priority="539" operator="equal">
      <formula>"NO ACEPTABLE"</formula>
    </cfRule>
    <cfRule type="cellIs" dxfId="962" priority="540" operator="equal">
      <formula>"NO ACEPTABLE, O ACEPTABLE CON CONTROL"</formula>
    </cfRule>
    <cfRule type="cellIs" dxfId="961" priority="541" operator="equal">
      <formula>"MEJORABLE"</formula>
    </cfRule>
    <cfRule type="cellIs" dxfId="960" priority="542" operator="equal">
      <formula>"MEJORABLE"</formula>
    </cfRule>
    <cfRule type="cellIs" dxfId="959" priority="544" operator="equal">
      <formula>"ACEPTABLE"</formula>
    </cfRule>
  </conditionalFormatting>
  <conditionalFormatting sqref="P8">
    <cfRule type="cellIs" dxfId="958" priority="535" operator="equal">
      <formula>"BAJO"</formula>
    </cfRule>
    <cfRule type="cellIs" dxfId="957" priority="536" operator="equal">
      <formula>"MEDIO"</formula>
    </cfRule>
    <cfRule type="cellIs" dxfId="956" priority="537" operator="equal">
      <formula>"ALTO"</formula>
    </cfRule>
  </conditionalFormatting>
  <conditionalFormatting sqref="S8">
    <cfRule type="cellIs" dxfId="955" priority="525" operator="equal">
      <formula>"I"</formula>
    </cfRule>
    <cfRule type="cellIs" dxfId="954" priority="530" operator="equal">
      <formula>"IV"</formula>
    </cfRule>
    <cfRule type="cellIs" dxfId="953" priority="532" operator="equal">
      <formula>"IV"</formula>
    </cfRule>
    <cfRule type="cellIs" dxfId="952" priority="533" operator="equal">
      <formula>"III"</formula>
    </cfRule>
    <cfRule type="cellIs" dxfId="951" priority="534" operator="equal">
      <formula>"II"</formula>
    </cfRule>
  </conditionalFormatting>
  <conditionalFormatting sqref="T8">
    <cfRule type="cellIs" dxfId="950" priority="526" operator="equal">
      <formula>"NO ACEPTABLE"</formula>
    </cfRule>
    <cfRule type="cellIs" dxfId="949" priority="527" operator="equal">
      <formula>"NO ACEPTABLE, O ACEPTABLE CON CONTROL"</formula>
    </cfRule>
    <cfRule type="cellIs" dxfId="948" priority="528" operator="equal">
      <formula>"MEJORABLE"</formula>
    </cfRule>
    <cfRule type="cellIs" dxfId="947" priority="529" operator="equal">
      <formula>"MEJORABLE"</formula>
    </cfRule>
    <cfRule type="cellIs" dxfId="946" priority="531" operator="equal">
      <formula>"ACEPTABLE"</formula>
    </cfRule>
  </conditionalFormatting>
  <conditionalFormatting sqref="P16">
    <cfRule type="cellIs" dxfId="945" priority="522" operator="equal">
      <formula>"BAJO"</formula>
    </cfRule>
    <cfRule type="cellIs" dxfId="944" priority="523" operator="equal">
      <formula>"MEDIO"</formula>
    </cfRule>
    <cfRule type="cellIs" dxfId="943" priority="524" operator="equal">
      <formula>"ALTO"</formula>
    </cfRule>
  </conditionalFormatting>
  <conditionalFormatting sqref="S16">
    <cfRule type="cellIs" dxfId="942" priority="512" operator="equal">
      <formula>"I"</formula>
    </cfRule>
    <cfRule type="cellIs" dxfId="941" priority="517" operator="equal">
      <formula>"IV"</formula>
    </cfRule>
    <cfRule type="cellIs" dxfId="940" priority="519" operator="equal">
      <formula>"IV"</formula>
    </cfRule>
    <cfRule type="cellIs" dxfId="939" priority="520" operator="equal">
      <formula>"III"</formula>
    </cfRule>
    <cfRule type="cellIs" dxfId="938" priority="521" operator="equal">
      <formula>"II"</formula>
    </cfRule>
  </conditionalFormatting>
  <conditionalFormatting sqref="T16">
    <cfRule type="cellIs" dxfId="937" priority="513" operator="equal">
      <formula>"NO ACEPTABLE"</formula>
    </cfRule>
    <cfRule type="cellIs" dxfId="936" priority="514" operator="equal">
      <formula>"NO ACEPTABLE, O ACEPTABLE CON CONTROL"</formula>
    </cfRule>
    <cfRule type="cellIs" dxfId="935" priority="515" operator="equal">
      <formula>"MEJORABLE"</formula>
    </cfRule>
    <cfRule type="cellIs" dxfId="934" priority="516" operator="equal">
      <formula>"MEJORABLE"</formula>
    </cfRule>
    <cfRule type="cellIs" dxfId="933" priority="518" operator="equal">
      <formula>"ACEPTABLE"</formula>
    </cfRule>
  </conditionalFormatting>
  <conditionalFormatting sqref="P17">
    <cfRule type="cellIs" dxfId="932" priority="509" operator="equal">
      <formula>"BAJO"</formula>
    </cfRule>
    <cfRule type="cellIs" dxfId="931" priority="510" operator="equal">
      <formula>"MEDIO"</formula>
    </cfRule>
    <cfRule type="cellIs" dxfId="930" priority="511" operator="equal">
      <formula>"ALTO"</formula>
    </cfRule>
  </conditionalFormatting>
  <conditionalFormatting sqref="S17">
    <cfRule type="cellIs" dxfId="929" priority="499" operator="equal">
      <formula>"I"</formula>
    </cfRule>
    <cfRule type="cellIs" dxfId="928" priority="504" operator="equal">
      <formula>"IV"</formula>
    </cfRule>
    <cfRule type="cellIs" dxfId="927" priority="506" operator="equal">
      <formula>"IV"</formula>
    </cfRule>
    <cfRule type="cellIs" dxfId="926" priority="507" operator="equal">
      <formula>"III"</formula>
    </cfRule>
    <cfRule type="cellIs" dxfId="925" priority="508" operator="equal">
      <formula>"II"</formula>
    </cfRule>
  </conditionalFormatting>
  <conditionalFormatting sqref="T17">
    <cfRule type="cellIs" dxfId="924" priority="500" operator="equal">
      <formula>"NO ACEPTABLE"</formula>
    </cfRule>
    <cfRule type="cellIs" dxfId="923" priority="501" operator="equal">
      <formula>"NO ACEPTABLE, O ACEPTABLE CON CONTROL"</formula>
    </cfRule>
    <cfRule type="cellIs" dxfId="922" priority="502" operator="equal">
      <formula>"MEJORABLE"</formula>
    </cfRule>
    <cfRule type="cellIs" dxfId="921" priority="503" operator="equal">
      <formula>"MEJORABLE"</formula>
    </cfRule>
    <cfRule type="cellIs" dxfId="920" priority="505" operator="equal">
      <formula>"ACEPTABLE"</formula>
    </cfRule>
  </conditionalFormatting>
  <conditionalFormatting sqref="P18">
    <cfRule type="cellIs" dxfId="919" priority="496" operator="equal">
      <formula>"BAJO"</formula>
    </cfRule>
    <cfRule type="cellIs" dxfId="918" priority="497" operator="equal">
      <formula>"MEDIO"</formula>
    </cfRule>
    <cfRule type="cellIs" dxfId="917" priority="498" operator="equal">
      <formula>"ALTO"</formula>
    </cfRule>
  </conditionalFormatting>
  <conditionalFormatting sqref="S18">
    <cfRule type="cellIs" dxfId="916" priority="486" operator="equal">
      <formula>"I"</formula>
    </cfRule>
    <cfRule type="cellIs" dxfId="915" priority="491" operator="equal">
      <formula>"IV"</formula>
    </cfRule>
    <cfRule type="cellIs" dxfId="914" priority="493" operator="equal">
      <formula>"IV"</formula>
    </cfRule>
    <cfRule type="cellIs" dxfId="913" priority="494" operator="equal">
      <formula>"III"</formula>
    </cfRule>
    <cfRule type="cellIs" dxfId="912" priority="495" operator="equal">
      <formula>"II"</formula>
    </cfRule>
  </conditionalFormatting>
  <conditionalFormatting sqref="T18">
    <cfRule type="cellIs" dxfId="911" priority="487" operator="equal">
      <formula>"NO ACEPTABLE"</formula>
    </cfRule>
    <cfRule type="cellIs" dxfId="910" priority="488" operator="equal">
      <formula>"NO ACEPTABLE, O ACEPTABLE CON CONTROL"</formula>
    </cfRule>
    <cfRule type="cellIs" dxfId="909" priority="489" operator="equal">
      <formula>"MEJORABLE"</formula>
    </cfRule>
    <cfRule type="cellIs" dxfId="908" priority="490" operator="equal">
      <formula>"MEJORABLE"</formula>
    </cfRule>
    <cfRule type="cellIs" dxfId="907" priority="492" operator="equal">
      <formula>"ACEPTABLE"</formula>
    </cfRule>
  </conditionalFormatting>
  <conditionalFormatting sqref="P20">
    <cfRule type="cellIs" dxfId="906" priority="483" operator="equal">
      <formula>"BAJO"</formula>
    </cfRule>
    <cfRule type="cellIs" dxfId="905" priority="484" operator="equal">
      <formula>"MEDIO"</formula>
    </cfRule>
    <cfRule type="cellIs" dxfId="904" priority="485" operator="equal">
      <formula>"ALTO"</formula>
    </cfRule>
  </conditionalFormatting>
  <conditionalFormatting sqref="S20">
    <cfRule type="cellIs" dxfId="903" priority="473" operator="equal">
      <formula>"I"</formula>
    </cfRule>
    <cfRule type="cellIs" dxfId="902" priority="478" operator="equal">
      <formula>"IV"</formula>
    </cfRule>
    <cfRule type="cellIs" dxfId="901" priority="480" operator="equal">
      <formula>"IV"</formula>
    </cfRule>
    <cfRule type="cellIs" dxfId="900" priority="481" operator="equal">
      <formula>"III"</formula>
    </cfRule>
    <cfRule type="cellIs" dxfId="899" priority="482" operator="equal">
      <formula>"II"</formula>
    </cfRule>
  </conditionalFormatting>
  <conditionalFormatting sqref="T20">
    <cfRule type="cellIs" dxfId="898" priority="474" operator="equal">
      <formula>"NO ACEPTABLE"</formula>
    </cfRule>
    <cfRule type="cellIs" dxfId="897" priority="475" operator="equal">
      <formula>"NO ACEPTABLE, O ACEPTABLE CON CONTROL"</formula>
    </cfRule>
    <cfRule type="cellIs" dxfId="896" priority="476" operator="equal">
      <formula>"MEJORABLE"</formula>
    </cfRule>
    <cfRule type="cellIs" dxfId="895" priority="477" operator="equal">
      <formula>"MEJORABLE"</formula>
    </cfRule>
    <cfRule type="cellIs" dxfId="894" priority="479" operator="equal">
      <formula>"ACEPTABLE"</formula>
    </cfRule>
  </conditionalFormatting>
  <conditionalFormatting sqref="P14">
    <cfRule type="cellIs" dxfId="893" priority="470" operator="equal">
      <formula>"BAJO"</formula>
    </cfRule>
    <cfRule type="cellIs" dxfId="892" priority="471" operator="equal">
      <formula>"MEDIO"</formula>
    </cfRule>
    <cfRule type="cellIs" dxfId="891" priority="472" operator="equal">
      <formula>"ALTO"</formula>
    </cfRule>
  </conditionalFormatting>
  <conditionalFormatting sqref="S14">
    <cfRule type="cellIs" dxfId="890" priority="460" operator="equal">
      <formula>"I"</formula>
    </cfRule>
    <cfRule type="cellIs" dxfId="889" priority="465" operator="equal">
      <formula>"IV"</formula>
    </cfRule>
    <cfRule type="cellIs" dxfId="888" priority="467" operator="equal">
      <formula>"IV"</formula>
    </cfRule>
    <cfRule type="cellIs" dxfId="887" priority="468" operator="equal">
      <formula>"III"</formula>
    </cfRule>
    <cfRule type="cellIs" dxfId="886" priority="469" operator="equal">
      <formula>"II"</formula>
    </cfRule>
  </conditionalFormatting>
  <conditionalFormatting sqref="T14">
    <cfRule type="cellIs" dxfId="885" priority="461" operator="equal">
      <formula>"NO ACEPTABLE"</formula>
    </cfRule>
    <cfRule type="cellIs" dxfId="884" priority="462" operator="equal">
      <formula>"NO ACEPTABLE, O ACEPTABLE CON CONTROL"</formula>
    </cfRule>
    <cfRule type="cellIs" dxfId="883" priority="463" operator="equal">
      <formula>"MEJORABLE"</formula>
    </cfRule>
    <cfRule type="cellIs" dxfId="882" priority="464" operator="equal">
      <formula>"MEJORABLE"</formula>
    </cfRule>
    <cfRule type="cellIs" dxfId="881" priority="466" operator="equal">
      <formula>"ACEPTABLE"</formula>
    </cfRule>
  </conditionalFormatting>
  <conditionalFormatting sqref="P19">
    <cfRule type="cellIs" dxfId="880" priority="457" operator="equal">
      <formula>"BAJO"</formula>
    </cfRule>
    <cfRule type="cellIs" dxfId="879" priority="458" operator="equal">
      <formula>"MEDIO"</formula>
    </cfRule>
    <cfRule type="cellIs" dxfId="878" priority="459" operator="equal">
      <formula>"ALTO"</formula>
    </cfRule>
  </conditionalFormatting>
  <conditionalFormatting sqref="S19">
    <cfRule type="cellIs" dxfId="877" priority="447" operator="equal">
      <formula>"I"</formula>
    </cfRule>
    <cfRule type="cellIs" dxfId="876" priority="452" operator="equal">
      <formula>"IV"</formula>
    </cfRule>
    <cfRule type="cellIs" dxfId="875" priority="454" operator="equal">
      <formula>"IV"</formula>
    </cfRule>
    <cfRule type="cellIs" dxfId="874" priority="455" operator="equal">
      <formula>"III"</formula>
    </cfRule>
    <cfRule type="cellIs" dxfId="873" priority="456" operator="equal">
      <formula>"II"</formula>
    </cfRule>
  </conditionalFormatting>
  <conditionalFormatting sqref="T19">
    <cfRule type="cellIs" dxfId="872" priority="448" operator="equal">
      <formula>"NO ACEPTABLE"</formula>
    </cfRule>
    <cfRule type="cellIs" dxfId="871" priority="449" operator="equal">
      <formula>"NO ACEPTABLE, O ACEPTABLE CON CONTROL"</formula>
    </cfRule>
    <cfRule type="cellIs" dxfId="870" priority="450" operator="equal">
      <formula>"MEJORABLE"</formula>
    </cfRule>
    <cfRule type="cellIs" dxfId="869" priority="451" operator="equal">
      <formula>"MEJORABLE"</formula>
    </cfRule>
    <cfRule type="cellIs" dxfId="868" priority="453" operator="equal">
      <formula>"ACEPTABLE"</formula>
    </cfRule>
  </conditionalFormatting>
  <conditionalFormatting sqref="P27">
    <cfRule type="cellIs" dxfId="867" priority="444" operator="equal">
      <formula>"BAJO"</formula>
    </cfRule>
    <cfRule type="cellIs" dxfId="866" priority="445" operator="equal">
      <formula>"MEDIO"</formula>
    </cfRule>
    <cfRule type="cellIs" dxfId="865" priority="446" operator="equal">
      <formula>"ALTO"</formula>
    </cfRule>
  </conditionalFormatting>
  <conditionalFormatting sqref="S27">
    <cfRule type="cellIs" dxfId="864" priority="434" operator="equal">
      <formula>"I"</formula>
    </cfRule>
    <cfRule type="cellIs" dxfId="863" priority="439" operator="equal">
      <formula>"IV"</formula>
    </cfRule>
    <cfRule type="cellIs" dxfId="862" priority="441" operator="equal">
      <formula>"IV"</formula>
    </cfRule>
    <cfRule type="cellIs" dxfId="861" priority="442" operator="equal">
      <formula>"III"</formula>
    </cfRule>
    <cfRule type="cellIs" dxfId="860" priority="443" operator="equal">
      <formula>"II"</formula>
    </cfRule>
  </conditionalFormatting>
  <conditionalFormatting sqref="T27">
    <cfRule type="cellIs" dxfId="859" priority="435" operator="equal">
      <formula>"NO ACEPTABLE"</formula>
    </cfRule>
    <cfRule type="cellIs" dxfId="858" priority="436" operator="equal">
      <formula>"NO ACEPTABLE, O ACEPTABLE CON CONTROL"</formula>
    </cfRule>
    <cfRule type="cellIs" dxfId="857" priority="437" operator="equal">
      <formula>"MEJORABLE"</formula>
    </cfRule>
    <cfRule type="cellIs" dxfId="856" priority="438" operator="equal">
      <formula>"MEJORABLE"</formula>
    </cfRule>
    <cfRule type="cellIs" dxfId="855" priority="440" operator="equal">
      <formula>"ACEPTABLE"</formula>
    </cfRule>
  </conditionalFormatting>
  <conditionalFormatting sqref="P30">
    <cfRule type="cellIs" dxfId="854" priority="405" operator="equal">
      <formula>"BAJO"</formula>
    </cfRule>
    <cfRule type="cellIs" dxfId="853" priority="406" operator="equal">
      <formula>"MEDIO"</formula>
    </cfRule>
    <cfRule type="cellIs" dxfId="852" priority="407" operator="equal">
      <formula>"ALTO"</formula>
    </cfRule>
  </conditionalFormatting>
  <conditionalFormatting sqref="S30">
    <cfRule type="cellIs" dxfId="851" priority="395" operator="equal">
      <formula>"I"</formula>
    </cfRule>
    <cfRule type="cellIs" dxfId="850" priority="400" operator="equal">
      <formula>"IV"</formula>
    </cfRule>
    <cfRule type="cellIs" dxfId="849" priority="402" operator="equal">
      <formula>"IV"</formula>
    </cfRule>
    <cfRule type="cellIs" dxfId="848" priority="403" operator="equal">
      <formula>"III"</formula>
    </cfRule>
    <cfRule type="cellIs" dxfId="847" priority="404" operator="equal">
      <formula>"II"</formula>
    </cfRule>
  </conditionalFormatting>
  <conditionalFormatting sqref="T30">
    <cfRule type="cellIs" dxfId="846" priority="396" operator="equal">
      <formula>"NO ACEPTABLE"</formula>
    </cfRule>
    <cfRule type="cellIs" dxfId="845" priority="397" operator="equal">
      <formula>"NO ACEPTABLE, O ACEPTABLE CON CONTROL"</formula>
    </cfRule>
    <cfRule type="cellIs" dxfId="844" priority="398" operator="equal">
      <formula>"MEJORABLE"</formula>
    </cfRule>
    <cfRule type="cellIs" dxfId="843" priority="399" operator="equal">
      <formula>"MEJORABLE"</formula>
    </cfRule>
    <cfRule type="cellIs" dxfId="842" priority="401" operator="equal">
      <formula>"ACEPTABLE"</formula>
    </cfRule>
  </conditionalFormatting>
  <conditionalFormatting sqref="P28">
    <cfRule type="cellIs" dxfId="841" priority="431" operator="equal">
      <formula>"BAJO"</formula>
    </cfRule>
    <cfRule type="cellIs" dxfId="840" priority="432" operator="equal">
      <formula>"MEDIO"</formula>
    </cfRule>
    <cfRule type="cellIs" dxfId="839" priority="433" operator="equal">
      <formula>"ALTO"</formula>
    </cfRule>
  </conditionalFormatting>
  <conditionalFormatting sqref="S28">
    <cfRule type="cellIs" dxfId="838" priority="421" operator="equal">
      <formula>"I"</formula>
    </cfRule>
    <cfRule type="cellIs" dxfId="837" priority="426" operator="equal">
      <formula>"IV"</formula>
    </cfRule>
    <cfRule type="cellIs" dxfId="836" priority="428" operator="equal">
      <formula>"IV"</formula>
    </cfRule>
    <cfRule type="cellIs" dxfId="835" priority="429" operator="equal">
      <formula>"III"</formula>
    </cfRule>
    <cfRule type="cellIs" dxfId="834" priority="430" operator="equal">
      <formula>"II"</formula>
    </cfRule>
  </conditionalFormatting>
  <conditionalFormatting sqref="T28">
    <cfRule type="cellIs" dxfId="833" priority="422" operator="equal">
      <formula>"NO ACEPTABLE"</formula>
    </cfRule>
    <cfRule type="cellIs" dxfId="832" priority="423" operator="equal">
      <formula>"NO ACEPTABLE, O ACEPTABLE CON CONTROL"</formula>
    </cfRule>
    <cfRule type="cellIs" dxfId="831" priority="424" operator="equal">
      <formula>"MEJORABLE"</formula>
    </cfRule>
    <cfRule type="cellIs" dxfId="830" priority="425" operator="equal">
      <formula>"MEJORABLE"</formula>
    </cfRule>
    <cfRule type="cellIs" dxfId="829" priority="427" operator="equal">
      <formula>"ACEPTABLE"</formula>
    </cfRule>
  </conditionalFormatting>
  <conditionalFormatting sqref="P29">
    <cfRule type="cellIs" dxfId="828" priority="418" operator="equal">
      <formula>"BAJO"</formula>
    </cfRule>
    <cfRule type="cellIs" dxfId="827" priority="419" operator="equal">
      <formula>"MEDIO"</formula>
    </cfRule>
    <cfRule type="cellIs" dxfId="826" priority="420" operator="equal">
      <formula>"ALTO"</formula>
    </cfRule>
  </conditionalFormatting>
  <conditionalFormatting sqref="S29">
    <cfRule type="cellIs" dxfId="825" priority="408" operator="equal">
      <formula>"I"</formula>
    </cfRule>
    <cfRule type="cellIs" dxfId="824" priority="413" operator="equal">
      <formula>"IV"</formula>
    </cfRule>
    <cfRule type="cellIs" dxfId="823" priority="415" operator="equal">
      <formula>"IV"</formula>
    </cfRule>
    <cfRule type="cellIs" dxfId="822" priority="416" operator="equal">
      <formula>"III"</formula>
    </cfRule>
    <cfRule type="cellIs" dxfId="821" priority="417" operator="equal">
      <formula>"II"</formula>
    </cfRule>
  </conditionalFormatting>
  <conditionalFormatting sqref="T29">
    <cfRule type="cellIs" dxfId="820" priority="409" operator="equal">
      <formula>"NO ACEPTABLE"</formula>
    </cfRule>
    <cfRule type="cellIs" dxfId="819" priority="410" operator="equal">
      <formula>"NO ACEPTABLE, O ACEPTABLE CON CONTROL"</formula>
    </cfRule>
    <cfRule type="cellIs" dxfId="818" priority="411" operator="equal">
      <formula>"MEJORABLE"</formula>
    </cfRule>
    <cfRule type="cellIs" dxfId="817" priority="412" operator="equal">
      <formula>"MEJORABLE"</formula>
    </cfRule>
    <cfRule type="cellIs" dxfId="816" priority="414" operator="equal">
      <formula>"ACEPTABLE"</formula>
    </cfRule>
  </conditionalFormatting>
  <conditionalFormatting sqref="P31">
    <cfRule type="cellIs" dxfId="815" priority="392" operator="equal">
      <formula>"BAJO"</formula>
    </cfRule>
    <cfRule type="cellIs" dxfId="814" priority="393" operator="equal">
      <formula>"MEDIO"</formula>
    </cfRule>
    <cfRule type="cellIs" dxfId="813" priority="394" operator="equal">
      <formula>"ALTO"</formula>
    </cfRule>
  </conditionalFormatting>
  <conditionalFormatting sqref="S31">
    <cfRule type="cellIs" dxfId="812" priority="382" operator="equal">
      <formula>"I"</formula>
    </cfRule>
    <cfRule type="cellIs" dxfId="811" priority="387" operator="equal">
      <formula>"IV"</formula>
    </cfRule>
    <cfRule type="cellIs" dxfId="810" priority="389" operator="equal">
      <formula>"IV"</formula>
    </cfRule>
    <cfRule type="cellIs" dxfId="809" priority="390" operator="equal">
      <formula>"III"</formula>
    </cfRule>
    <cfRule type="cellIs" dxfId="808" priority="391" operator="equal">
      <formula>"II"</formula>
    </cfRule>
  </conditionalFormatting>
  <conditionalFormatting sqref="T31">
    <cfRule type="cellIs" dxfId="807" priority="383" operator="equal">
      <formula>"NO ACEPTABLE"</formula>
    </cfRule>
    <cfRule type="cellIs" dxfId="806" priority="384" operator="equal">
      <formula>"NO ACEPTABLE, O ACEPTABLE CON CONTROL"</formula>
    </cfRule>
    <cfRule type="cellIs" dxfId="805" priority="385" operator="equal">
      <formula>"MEJORABLE"</formula>
    </cfRule>
    <cfRule type="cellIs" dxfId="804" priority="386" operator="equal">
      <formula>"MEJORABLE"</formula>
    </cfRule>
    <cfRule type="cellIs" dxfId="803" priority="388" operator="equal">
      <formula>"ACEPTABLE"</formula>
    </cfRule>
  </conditionalFormatting>
  <conditionalFormatting sqref="P32">
    <cfRule type="cellIs" dxfId="802" priority="379" operator="equal">
      <formula>"BAJO"</formula>
    </cfRule>
    <cfRule type="cellIs" dxfId="801" priority="380" operator="equal">
      <formula>"MEDIO"</formula>
    </cfRule>
    <cfRule type="cellIs" dxfId="800" priority="381" operator="equal">
      <formula>"ALTO"</formula>
    </cfRule>
  </conditionalFormatting>
  <conditionalFormatting sqref="S32">
    <cfRule type="cellIs" dxfId="799" priority="369" operator="equal">
      <formula>"I"</formula>
    </cfRule>
    <cfRule type="cellIs" dxfId="798" priority="374" operator="equal">
      <formula>"IV"</formula>
    </cfRule>
    <cfRule type="cellIs" dxfId="797" priority="376" operator="equal">
      <formula>"IV"</formula>
    </cfRule>
    <cfRule type="cellIs" dxfId="796" priority="377" operator="equal">
      <formula>"III"</formula>
    </cfRule>
    <cfRule type="cellIs" dxfId="795" priority="378" operator="equal">
      <formula>"II"</formula>
    </cfRule>
  </conditionalFormatting>
  <conditionalFormatting sqref="T32">
    <cfRule type="cellIs" dxfId="794" priority="370" operator="equal">
      <formula>"NO ACEPTABLE"</formula>
    </cfRule>
    <cfRule type="cellIs" dxfId="793" priority="371" operator="equal">
      <formula>"NO ACEPTABLE, O ACEPTABLE CON CONTROL"</formula>
    </cfRule>
    <cfRule type="cellIs" dxfId="792" priority="372" operator="equal">
      <formula>"MEJORABLE"</formula>
    </cfRule>
    <cfRule type="cellIs" dxfId="791" priority="373" operator="equal">
      <formula>"MEJORABLE"</formula>
    </cfRule>
    <cfRule type="cellIs" dxfId="790" priority="375" operator="equal">
      <formula>"ACEPTABLE"</formula>
    </cfRule>
  </conditionalFormatting>
  <conditionalFormatting sqref="P34">
    <cfRule type="cellIs" dxfId="789" priority="366" operator="equal">
      <formula>"BAJO"</formula>
    </cfRule>
    <cfRule type="cellIs" dxfId="788" priority="367" operator="equal">
      <formula>"MEDIO"</formula>
    </cfRule>
    <cfRule type="cellIs" dxfId="787" priority="368" operator="equal">
      <formula>"ALTO"</formula>
    </cfRule>
  </conditionalFormatting>
  <conditionalFormatting sqref="S34">
    <cfRule type="cellIs" dxfId="786" priority="356" operator="equal">
      <formula>"I"</formula>
    </cfRule>
    <cfRule type="cellIs" dxfId="785" priority="361" operator="equal">
      <formula>"IV"</formula>
    </cfRule>
    <cfRule type="cellIs" dxfId="784" priority="363" operator="equal">
      <formula>"IV"</formula>
    </cfRule>
    <cfRule type="cellIs" dxfId="783" priority="364" operator="equal">
      <formula>"III"</formula>
    </cfRule>
    <cfRule type="cellIs" dxfId="782" priority="365" operator="equal">
      <formula>"II"</formula>
    </cfRule>
  </conditionalFormatting>
  <conditionalFormatting sqref="T34">
    <cfRule type="cellIs" dxfId="781" priority="357" operator="equal">
      <formula>"NO ACEPTABLE"</formula>
    </cfRule>
    <cfRule type="cellIs" dxfId="780" priority="358" operator="equal">
      <formula>"NO ACEPTABLE, O ACEPTABLE CON CONTROL"</formula>
    </cfRule>
    <cfRule type="cellIs" dxfId="779" priority="359" operator="equal">
      <formula>"MEJORABLE"</formula>
    </cfRule>
    <cfRule type="cellIs" dxfId="778" priority="360" operator="equal">
      <formula>"MEJORABLE"</formula>
    </cfRule>
    <cfRule type="cellIs" dxfId="777" priority="362" operator="equal">
      <formula>"ACEPTABLE"</formula>
    </cfRule>
  </conditionalFormatting>
  <conditionalFormatting sqref="P33">
    <cfRule type="cellIs" dxfId="776" priority="353" operator="equal">
      <formula>"BAJO"</formula>
    </cfRule>
    <cfRule type="cellIs" dxfId="775" priority="354" operator="equal">
      <formula>"MEDIO"</formula>
    </cfRule>
    <cfRule type="cellIs" dxfId="774" priority="355" operator="equal">
      <formula>"ALTO"</formula>
    </cfRule>
  </conditionalFormatting>
  <conditionalFormatting sqref="S33">
    <cfRule type="cellIs" dxfId="773" priority="343" operator="equal">
      <formula>"I"</formula>
    </cfRule>
    <cfRule type="cellIs" dxfId="772" priority="348" operator="equal">
      <formula>"IV"</formula>
    </cfRule>
    <cfRule type="cellIs" dxfId="771" priority="350" operator="equal">
      <formula>"IV"</formula>
    </cfRule>
    <cfRule type="cellIs" dxfId="770" priority="351" operator="equal">
      <formula>"III"</formula>
    </cfRule>
    <cfRule type="cellIs" dxfId="769" priority="352" operator="equal">
      <formula>"II"</formula>
    </cfRule>
  </conditionalFormatting>
  <conditionalFormatting sqref="T33">
    <cfRule type="cellIs" dxfId="768" priority="344" operator="equal">
      <formula>"NO ACEPTABLE"</formula>
    </cfRule>
    <cfRule type="cellIs" dxfId="767" priority="345" operator="equal">
      <formula>"NO ACEPTABLE, O ACEPTABLE CON CONTROL"</formula>
    </cfRule>
    <cfRule type="cellIs" dxfId="766" priority="346" operator="equal">
      <formula>"MEJORABLE"</formula>
    </cfRule>
    <cfRule type="cellIs" dxfId="765" priority="347" operator="equal">
      <formula>"MEJORABLE"</formula>
    </cfRule>
    <cfRule type="cellIs" dxfId="764" priority="349" operator="equal">
      <formula>"ACEPTABLE"</formula>
    </cfRule>
  </conditionalFormatting>
  <conditionalFormatting sqref="P36:P37">
    <cfRule type="cellIs" dxfId="763" priority="327" operator="equal">
      <formula>"BAJO"</formula>
    </cfRule>
    <cfRule type="cellIs" dxfId="762" priority="328" operator="equal">
      <formula>"MEDIO"</formula>
    </cfRule>
    <cfRule type="cellIs" dxfId="761" priority="329" operator="equal">
      <formula>"ALTO"</formula>
    </cfRule>
  </conditionalFormatting>
  <conditionalFormatting sqref="S36:S37">
    <cfRule type="cellIs" dxfId="760" priority="317" operator="equal">
      <formula>"I"</formula>
    </cfRule>
    <cfRule type="cellIs" dxfId="759" priority="322" operator="equal">
      <formula>"IV"</formula>
    </cfRule>
    <cfRule type="cellIs" dxfId="758" priority="324" operator="equal">
      <formula>"IV"</formula>
    </cfRule>
    <cfRule type="cellIs" dxfId="757" priority="325" operator="equal">
      <formula>"III"</formula>
    </cfRule>
    <cfRule type="cellIs" dxfId="756" priority="326" operator="equal">
      <formula>"II"</formula>
    </cfRule>
  </conditionalFormatting>
  <conditionalFormatting sqref="T36:T37">
    <cfRule type="cellIs" dxfId="755" priority="318" operator="equal">
      <formula>"NO ACEPTABLE"</formula>
    </cfRule>
    <cfRule type="cellIs" dxfId="754" priority="319" operator="equal">
      <formula>"NO ACEPTABLE, O ACEPTABLE CON CONTROL"</formula>
    </cfRule>
    <cfRule type="cellIs" dxfId="753" priority="320" operator="equal">
      <formula>"MEJORABLE"</formula>
    </cfRule>
    <cfRule type="cellIs" dxfId="752" priority="321" operator="equal">
      <formula>"MEJORABLE"</formula>
    </cfRule>
    <cfRule type="cellIs" dxfId="751" priority="323" operator="equal">
      <formula>"ACEPTABLE"</formula>
    </cfRule>
  </conditionalFormatting>
  <conditionalFormatting sqref="P38">
    <cfRule type="cellIs" dxfId="750" priority="314" operator="equal">
      <formula>"BAJO"</formula>
    </cfRule>
    <cfRule type="cellIs" dxfId="749" priority="315" operator="equal">
      <formula>"MEDIO"</formula>
    </cfRule>
    <cfRule type="cellIs" dxfId="748" priority="316" operator="equal">
      <formula>"ALTO"</formula>
    </cfRule>
  </conditionalFormatting>
  <conditionalFormatting sqref="S38">
    <cfRule type="cellIs" dxfId="747" priority="304" operator="equal">
      <formula>"I"</formula>
    </cfRule>
    <cfRule type="cellIs" dxfId="746" priority="309" operator="equal">
      <formula>"IV"</formula>
    </cfRule>
    <cfRule type="cellIs" dxfId="745" priority="311" operator="equal">
      <formula>"IV"</formula>
    </cfRule>
    <cfRule type="cellIs" dxfId="744" priority="312" operator="equal">
      <formula>"III"</formula>
    </cfRule>
    <cfRule type="cellIs" dxfId="743" priority="313" operator="equal">
      <formula>"II"</formula>
    </cfRule>
  </conditionalFormatting>
  <conditionalFormatting sqref="T38">
    <cfRule type="cellIs" dxfId="742" priority="305" operator="equal">
      <formula>"NO ACEPTABLE"</formula>
    </cfRule>
    <cfRule type="cellIs" dxfId="741" priority="306" operator="equal">
      <formula>"NO ACEPTABLE, O ACEPTABLE CON CONTROL"</formula>
    </cfRule>
    <cfRule type="cellIs" dxfId="740" priority="307" operator="equal">
      <formula>"MEJORABLE"</formula>
    </cfRule>
    <cfRule type="cellIs" dxfId="739" priority="308" operator="equal">
      <formula>"MEJORABLE"</formula>
    </cfRule>
    <cfRule type="cellIs" dxfId="738" priority="310" operator="equal">
      <formula>"ACEPTABLE"</formula>
    </cfRule>
  </conditionalFormatting>
  <conditionalFormatting sqref="P40">
    <cfRule type="cellIs" dxfId="737" priority="301" operator="equal">
      <formula>"BAJO"</formula>
    </cfRule>
    <cfRule type="cellIs" dxfId="736" priority="302" operator="equal">
      <formula>"MEDIO"</formula>
    </cfRule>
    <cfRule type="cellIs" dxfId="735" priority="303" operator="equal">
      <formula>"ALTO"</formula>
    </cfRule>
  </conditionalFormatting>
  <conditionalFormatting sqref="S40">
    <cfRule type="cellIs" dxfId="734" priority="291" operator="equal">
      <formula>"I"</formula>
    </cfRule>
    <cfRule type="cellIs" dxfId="733" priority="296" operator="equal">
      <formula>"IV"</formula>
    </cfRule>
    <cfRule type="cellIs" dxfId="732" priority="298" operator="equal">
      <formula>"IV"</formula>
    </cfRule>
    <cfRule type="cellIs" dxfId="731" priority="299" operator="equal">
      <formula>"III"</formula>
    </cfRule>
    <cfRule type="cellIs" dxfId="730" priority="300" operator="equal">
      <formula>"II"</formula>
    </cfRule>
  </conditionalFormatting>
  <conditionalFormatting sqref="T40">
    <cfRule type="cellIs" dxfId="729" priority="292" operator="equal">
      <formula>"NO ACEPTABLE"</formula>
    </cfRule>
    <cfRule type="cellIs" dxfId="728" priority="293" operator="equal">
      <formula>"NO ACEPTABLE, O ACEPTABLE CON CONTROL"</formula>
    </cfRule>
    <cfRule type="cellIs" dxfId="727" priority="294" operator="equal">
      <formula>"MEJORABLE"</formula>
    </cfRule>
    <cfRule type="cellIs" dxfId="726" priority="295" operator="equal">
      <formula>"MEJORABLE"</formula>
    </cfRule>
    <cfRule type="cellIs" dxfId="725" priority="297" operator="equal">
      <formula>"ACEPTABLE"</formula>
    </cfRule>
  </conditionalFormatting>
  <conditionalFormatting sqref="P41">
    <cfRule type="cellIs" dxfId="724" priority="275" operator="equal">
      <formula>"BAJO"</formula>
    </cfRule>
    <cfRule type="cellIs" dxfId="723" priority="276" operator="equal">
      <formula>"MEDIO"</formula>
    </cfRule>
    <cfRule type="cellIs" dxfId="722" priority="277" operator="equal">
      <formula>"ALTO"</formula>
    </cfRule>
  </conditionalFormatting>
  <conditionalFormatting sqref="S41">
    <cfRule type="cellIs" dxfId="721" priority="265" operator="equal">
      <formula>"I"</formula>
    </cfRule>
    <cfRule type="cellIs" dxfId="720" priority="270" operator="equal">
      <formula>"IV"</formula>
    </cfRule>
    <cfRule type="cellIs" dxfId="719" priority="272" operator="equal">
      <formula>"IV"</formula>
    </cfRule>
    <cfRule type="cellIs" dxfId="718" priority="273" operator="equal">
      <formula>"III"</formula>
    </cfRule>
    <cfRule type="cellIs" dxfId="717" priority="274" operator="equal">
      <formula>"II"</formula>
    </cfRule>
  </conditionalFormatting>
  <conditionalFormatting sqref="T41">
    <cfRule type="cellIs" dxfId="716" priority="266" operator="equal">
      <formula>"NO ACEPTABLE"</formula>
    </cfRule>
    <cfRule type="cellIs" dxfId="715" priority="267" operator="equal">
      <formula>"NO ACEPTABLE, O ACEPTABLE CON CONTROL"</formula>
    </cfRule>
    <cfRule type="cellIs" dxfId="714" priority="268" operator="equal">
      <formula>"MEJORABLE"</formula>
    </cfRule>
    <cfRule type="cellIs" dxfId="713" priority="269" operator="equal">
      <formula>"MEJORABLE"</formula>
    </cfRule>
    <cfRule type="cellIs" dxfId="712" priority="271" operator="equal">
      <formula>"ACEPTABLE"</formula>
    </cfRule>
  </conditionalFormatting>
  <conditionalFormatting sqref="P42">
    <cfRule type="cellIs" dxfId="711" priority="262" operator="equal">
      <formula>"BAJO"</formula>
    </cfRule>
    <cfRule type="cellIs" dxfId="710" priority="263" operator="equal">
      <formula>"MEDIO"</formula>
    </cfRule>
    <cfRule type="cellIs" dxfId="709" priority="264" operator="equal">
      <formula>"ALTO"</formula>
    </cfRule>
  </conditionalFormatting>
  <conditionalFormatting sqref="S42">
    <cfRule type="cellIs" dxfId="708" priority="252" operator="equal">
      <formula>"I"</formula>
    </cfRule>
    <cfRule type="cellIs" dxfId="707" priority="257" operator="equal">
      <formula>"IV"</formula>
    </cfRule>
    <cfRule type="cellIs" dxfId="706" priority="259" operator="equal">
      <formula>"IV"</formula>
    </cfRule>
    <cfRule type="cellIs" dxfId="705" priority="260" operator="equal">
      <formula>"III"</formula>
    </cfRule>
    <cfRule type="cellIs" dxfId="704" priority="261" operator="equal">
      <formula>"II"</formula>
    </cfRule>
  </conditionalFormatting>
  <conditionalFormatting sqref="T42">
    <cfRule type="cellIs" dxfId="703" priority="253" operator="equal">
      <formula>"NO ACEPTABLE"</formula>
    </cfRule>
    <cfRule type="cellIs" dxfId="702" priority="254" operator="equal">
      <formula>"NO ACEPTABLE, O ACEPTABLE CON CONTROL"</formula>
    </cfRule>
    <cfRule type="cellIs" dxfId="701" priority="255" operator="equal">
      <formula>"MEJORABLE"</formula>
    </cfRule>
    <cfRule type="cellIs" dxfId="700" priority="256" operator="equal">
      <formula>"MEJORABLE"</formula>
    </cfRule>
    <cfRule type="cellIs" dxfId="699" priority="258" operator="equal">
      <formula>"ACEPTABLE"</formula>
    </cfRule>
  </conditionalFormatting>
  <conditionalFormatting sqref="P43">
    <cfRule type="cellIs" dxfId="698" priority="249" operator="equal">
      <formula>"BAJO"</formula>
    </cfRule>
    <cfRule type="cellIs" dxfId="697" priority="250" operator="equal">
      <formula>"MEDIO"</formula>
    </cfRule>
    <cfRule type="cellIs" dxfId="696" priority="251" operator="equal">
      <formula>"ALTO"</formula>
    </cfRule>
  </conditionalFormatting>
  <conditionalFormatting sqref="S43">
    <cfRule type="cellIs" dxfId="695" priority="239" operator="equal">
      <formula>"I"</formula>
    </cfRule>
    <cfRule type="cellIs" dxfId="694" priority="244" operator="equal">
      <formula>"IV"</formula>
    </cfRule>
    <cfRule type="cellIs" dxfId="693" priority="246" operator="equal">
      <formula>"IV"</formula>
    </cfRule>
    <cfRule type="cellIs" dxfId="692" priority="247" operator="equal">
      <formula>"III"</formula>
    </cfRule>
    <cfRule type="cellIs" dxfId="691" priority="248" operator="equal">
      <formula>"II"</formula>
    </cfRule>
  </conditionalFormatting>
  <conditionalFormatting sqref="T43">
    <cfRule type="cellIs" dxfId="690" priority="240" operator="equal">
      <formula>"NO ACEPTABLE"</formula>
    </cfRule>
    <cfRule type="cellIs" dxfId="689" priority="241" operator="equal">
      <formula>"NO ACEPTABLE, O ACEPTABLE CON CONTROL"</formula>
    </cfRule>
    <cfRule type="cellIs" dxfId="688" priority="242" operator="equal">
      <formula>"MEJORABLE"</formula>
    </cfRule>
    <cfRule type="cellIs" dxfId="687" priority="243" operator="equal">
      <formula>"MEJORABLE"</formula>
    </cfRule>
    <cfRule type="cellIs" dxfId="686" priority="245" operator="equal">
      <formula>"ACEPTABLE"</formula>
    </cfRule>
  </conditionalFormatting>
  <conditionalFormatting sqref="P45:P46">
    <cfRule type="cellIs" dxfId="685" priority="223" operator="equal">
      <formula>"BAJO"</formula>
    </cfRule>
    <cfRule type="cellIs" dxfId="684" priority="224" operator="equal">
      <formula>"MEDIO"</formula>
    </cfRule>
    <cfRule type="cellIs" dxfId="683" priority="225" operator="equal">
      <formula>"ALTO"</formula>
    </cfRule>
  </conditionalFormatting>
  <conditionalFormatting sqref="S45:S46">
    <cfRule type="cellIs" dxfId="682" priority="213" operator="equal">
      <formula>"I"</formula>
    </cfRule>
    <cfRule type="cellIs" dxfId="681" priority="218" operator="equal">
      <formula>"IV"</formula>
    </cfRule>
    <cfRule type="cellIs" dxfId="680" priority="220" operator="equal">
      <formula>"IV"</formula>
    </cfRule>
    <cfRule type="cellIs" dxfId="679" priority="221" operator="equal">
      <formula>"III"</formula>
    </cfRule>
    <cfRule type="cellIs" dxfId="678" priority="222" operator="equal">
      <formula>"II"</formula>
    </cfRule>
  </conditionalFormatting>
  <conditionalFormatting sqref="T45:T46">
    <cfRule type="cellIs" dxfId="677" priority="214" operator="equal">
      <formula>"NO ACEPTABLE"</formula>
    </cfRule>
    <cfRule type="cellIs" dxfId="676" priority="215" operator="equal">
      <formula>"NO ACEPTABLE, O ACEPTABLE CON CONTROL"</formula>
    </cfRule>
    <cfRule type="cellIs" dxfId="675" priority="216" operator="equal">
      <formula>"MEJORABLE"</formula>
    </cfRule>
    <cfRule type="cellIs" dxfId="674" priority="217" operator="equal">
      <formula>"MEJORABLE"</formula>
    </cfRule>
    <cfRule type="cellIs" dxfId="673" priority="219" operator="equal">
      <formula>"ACEPTABLE"</formula>
    </cfRule>
  </conditionalFormatting>
  <conditionalFormatting sqref="P35">
    <cfRule type="cellIs" dxfId="672" priority="340" operator="equal">
      <formula>"BAJO"</formula>
    </cfRule>
    <cfRule type="cellIs" dxfId="671" priority="341" operator="equal">
      <formula>"MEDIO"</formula>
    </cfRule>
    <cfRule type="cellIs" dxfId="670" priority="342" operator="equal">
      <formula>"ALTO"</formula>
    </cfRule>
  </conditionalFormatting>
  <conditionalFormatting sqref="S35">
    <cfRule type="cellIs" dxfId="669" priority="330" operator="equal">
      <formula>"I"</formula>
    </cfRule>
    <cfRule type="cellIs" dxfId="668" priority="335" operator="equal">
      <formula>"IV"</formula>
    </cfRule>
    <cfRule type="cellIs" dxfId="667" priority="337" operator="equal">
      <formula>"IV"</formula>
    </cfRule>
    <cfRule type="cellIs" dxfId="666" priority="338" operator="equal">
      <formula>"III"</formula>
    </cfRule>
    <cfRule type="cellIs" dxfId="665" priority="339" operator="equal">
      <formula>"II"</formula>
    </cfRule>
  </conditionalFormatting>
  <conditionalFormatting sqref="T35">
    <cfRule type="cellIs" dxfId="664" priority="331" operator="equal">
      <formula>"NO ACEPTABLE"</formula>
    </cfRule>
    <cfRule type="cellIs" dxfId="663" priority="332" operator="equal">
      <formula>"NO ACEPTABLE, O ACEPTABLE CON CONTROL"</formula>
    </cfRule>
    <cfRule type="cellIs" dxfId="662" priority="333" operator="equal">
      <formula>"MEJORABLE"</formula>
    </cfRule>
    <cfRule type="cellIs" dxfId="661" priority="334" operator="equal">
      <formula>"MEJORABLE"</formula>
    </cfRule>
    <cfRule type="cellIs" dxfId="660" priority="336" operator="equal">
      <formula>"ACEPTABLE"</formula>
    </cfRule>
  </conditionalFormatting>
  <conditionalFormatting sqref="P39">
    <cfRule type="cellIs" dxfId="659" priority="288" operator="equal">
      <formula>"BAJO"</formula>
    </cfRule>
    <cfRule type="cellIs" dxfId="658" priority="289" operator="equal">
      <formula>"MEDIO"</formula>
    </cfRule>
    <cfRule type="cellIs" dxfId="657" priority="290" operator="equal">
      <formula>"ALTO"</formula>
    </cfRule>
  </conditionalFormatting>
  <conditionalFormatting sqref="S39">
    <cfRule type="cellIs" dxfId="656" priority="278" operator="equal">
      <formula>"I"</formula>
    </cfRule>
    <cfRule type="cellIs" dxfId="655" priority="283" operator="equal">
      <formula>"IV"</formula>
    </cfRule>
    <cfRule type="cellIs" dxfId="654" priority="285" operator="equal">
      <formula>"IV"</formula>
    </cfRule>
    <cfRule type="cellIs" dxfId="653" priority="286" operator="equal">
      <formula>"III"</formula>
    </cfRule>
    <cfRule type="cellIs" dxfId="652" priority="287" operator="equal">
      <formula>"II"</formula>
    </cfRule>
  </conditionalFormatting>
  <conditionalFormatting sqref="T39">
    <cfRule type="cellIs" dxfId="651" priority="279" operator="equal">
      <formula>"NO ACEPTABLE"</formula>
    </cfRule>
    <cfRule type="cellIs" dxfId="650" priority="280" operator="equal">
      <formula>"NO ACEPTABLE, O ACEPTABLE CON CONTROL"</formula>
    </cfRule>
    <cfRule type="cellIs" dxfId="649" priority="281" operator="equal">
      <formula>"MEJORABLE"</formula>
    </cfRule>
    <cfRule type="cellIs" dxfId="648" priority="282" operator="equal">
      <formula>"MEJORABLE"</formula>
    </cfRule>
    <cfRule type="cellIs" dxfId="647" priority="284" operator="equal">
      <formula>"ACEPTABLE"</formula>
    </cfRule>
  </conditionalFormatting>
  <conditionalFormatting sqref="P57">
    <cfRule type="cellIs" dxfId="646" priority="95" operator="equal">
      <formula>"BAJO"</formula>
    </cfRule>
    <cfRule type="cellIs" dxfId="645" priority="96" operator="equal">
      <formula>"MEDIO"</formula>
    </cfRule>
    <cfRule type="cellIs" dxfId="644" priority="97" operator="equal">
      <formula>"ALTO"</formula>
    </cfRule>
  </conditionalFormatting>
  <conditionalFormatting sqref="S57">
    <cfRule type="cellIs" dxfId="643" priority="85" operator="equal">
      <formula>"I"</formula>
    </cfRule>
    <cfRule type="cellIs" dxfId="642" priority="90" operator="equal">
      <formula>"IV"</formula>
    </cfRule>
    <cfRule type="cellIs" dxfId="641" priority="92" operator="equal">
      <formula>"IV"</formula>
    </cfRule>
    <cfRule type="cellIs" dxfId="640" priority="93" operator="equal">
      <formula>"III"</formula>
    </cfRule>
    <cfRule type="cellIs" dxfId="639" priority="94" operator="equal">
      <formula>"II"</formula>
    </cfRule>
  </conditionalFormatting>
  <conditionalFormatting sqref="T57">
    <cfRule type="cellIs" dxfId="638" priority="86" operator="equal">
      <formula>"NO ACEPTABLE"</formula>
    </cfRule>
    <cfRule type="cellIs" dxfId="637" priority="87" operator="equal">
      <formula>"NO ACEPTABLE, O ACEPTABLE CON CONTROL"</formula>
    </cfRule>
    <cfRule type="cellIs" dxfId="636" priority="88" operator="equal">
      <formula>"MEJORABLE"</formula>
    </cfRule>
    <cfRule type="cellIs" dxfId="635" priority="89" operator="equal">
      <formula>"MEJORABLE"</formula>
    </cfRule>
    <cfRule type="cellIs" dxfId="634" priority="91" operator="equal">
      <formula>"ACEPTABLE"</formula>
    </cfRule>
  </conditionalFormatting>
  <conditionalFormatting sqref="P55">
    <cfRule type="cellIs" dxfId="633" priority="82" operator="equal">
      <formula>"BAJO"</formula>
    </cfRule>
    <cfRule type="cellIs" dxfId="632" priority="83" operator="equal">
      <formula>"MEDIO"</formula>
    </cfRule>
    <cfRule type="cellIs" dxfId="631" priority="84" operator="equal">
      <formula>"ALTO"</formula>
    </cfRule>
  </conditionalFormatting>
  <conditionalFormatting sqref="S55">
    <cfRule type="cellIs" dxfId="630" priority="72" operator="equal">
      <formula>"I"</formula>
    </cfRule>
    <cfRule type="cellIs" dxfId="629" priority="77" operator="equal">
      <formula>"IV"</formula>
    </cfRule>
    <cfRule type="cellIs" dxfId="628" priority="79" operator="equal">
      <formula>"IV"</formula>
    </cfRule>
    <cfRule type="cellIs" dxfId="627" priority="80" operator="equal">
      <formula>"III"</formula>
    </cfRule>
    <cfRule type="cellIs" dxfId="626" priority="81" operator="equal">
      <formula>"II"</formula>
    </cfRule>
  </conditionalFormatting>
  <conditionalFormatting sqref="T55">
    <cfRule type="cellIs" dxfId="625" priority="73" operator="equal">
      <formula>"NO ACEPTABLE"</formula>
    </cfRule>
    <cfRule type="cellIs" dxfId="624" priority="74" operator="equal">
      <formula>"NO ACEPTABLE, O ACEPTABLE CON CONTROL"</formula>
    </cfRule>
    <cfRule type="cellIs" dxfId="623" priority="75" operator="equal">
      <formula>"MEJORABLE"</formula>
    </cfRule>
    <cfRule type="cellIs" dxfId="622" priority="76" operator="equal">
      <formula>"MEJORABLE"</formula>
    </cfRule>
    <cfRule type="cellIs" dxfId="621" priority="78" operator="equal">
      <formula>"ACEPTABLE"</formula>
    </cfRule>
  </conditionalFormatting>
  <conditionalFormatting sqref="P44">
    <cfRule type="cellIs" dxfId="620" priority="236" operator="equal">
      <formula>"BAJO"</formula>
    </cfRule>
    <cfRule type="cellIs" dxfId="619" priority="237" operator="equal">
      <formula>"MEDIO"</formula>
    </cfRule>
    <cfRule type="cellIs" dxfId="618" priority="238" operator="equal">
      <formula>"ALTO"</formula>
    </cfRule>
  </conditionalFormatting>
  <conditionalFormatting sqref="S44">
    <cfRule type="cellIs" dxfId="617" priority="226" operator="equal">
      <formula>"I"</formula>
    </cfRule>
    <cfRule type="cellIs" dxfId="616" priority="231" operator="equal">
      <formula>"IV"</formula>
    </cfRule>
    <cfRule type="cellIs" dxfId="615" priority="233" operator="equal">
      <formula>"IV"</formula>
    </cfRule>
    <cfRule type="cellIs" dxfId="614" priority="234" operator="equal">
      <formula>"III"</formula>
    </cfRule>
    <cfRule type="cellIs" dxfId="613" priority="235" operator="equal">
      <formula>"II"</formula>
    </cfRule>
  </conditionalFormatting>
  <conditionalFormatting sqref="T44">
    <cfRule type="cellIs" dxfId="612" priority="227" operator="equal">
      <formula>"NO ACEPTABLE"</formula>
    </cfRule>
    <cfRule type="cellIs" dxfId="611" priority="228" operator="equal">
      <formula>"NO ACEPTABLE, O ACEPTABLE CON CONTROL"</formula>
    </cfRule>
    <cfRule type="cellIs" dxfId="610" priority="229" operator="equal">
      <formula>"MEJORABLE"</formula>
    </cfRule>
    <cfRule type="cellIs" dxfId="609" priority="230" operator="equal">
      <formula>"MEJORABLE"</formula>
    </cfRule>
    <cfRule type="cellIs" dxfId="608" priority="232" operator="equal">
      <formula>"ACEPTABLE"</formula>
    </cfRule>
  </conditionalFormatting>
  <conditionalFormatting sqref="P47">
    <cfRule type="cellIs" dxfId="607" priority="210" operator="equal">
      <formula>"BAJO"</formula>
    </cfRule>
    <cfRule type="cellIs" dxfId="606" priority="211" operator="equal">
      <formula>"MEDIO"</formula>
    </cfRule>
    <cfRule type="cellIs" dxfId="605" priority="212" operator="equal">
      <formula>"ALTO"</formula>
    </cfRule>
  </conditionalFormatting>
  <conditionalFormatting sqref="S47">
    <cfRule type="cellIs" dxfId="604" priority="200" operator="equal">
      <formula>"I"</formula>
    </cfRule>
    <cfRule type="cellIs" dxfId="603" priority="205" operator="equal">
      <formula>"IV"</formula>
    </cfRule>
    <cfRule type="cellIs" dxfId="602" priority="207" operator="equal">
      <formula>"IV"</formula>
    </cfRule>
    <cfRule type="cellIs" dxfId="601" priority="208" operator="equal">
      <formula>"III"</formula>
    </cfRule>
    <cfRule type="cellIs" dxfId="600" priority="209" operator="equal">
      <formula>"II"</formula>
    </cfRule>
  </conditionalFormatting>
  <conditionalFormatting sqref="T47">
    <cfRule type="cellIs" dxfId="599" priority="201" operator="equal">
      <formula>"NO ACEPTABLE"</formula>
    </cfRule>
    <cfRule type="cellIs" dxfId="598" priority="202" operator="equal">
      <formula>"NO ACEPTABLE, O ACEPTABLE CON CONTROL"</formula>
    </cfRule>
    <cfRule type="cellIs" dxfId="597" priority="203" operator="equal">
      <formula>"MEJORABLE"</formula>
    </cfRule>
    <cfRule type="cellIs" dxfId="596" priority="204" operator="equal">
      <formula>"MEJORABLE"</formula>
    </cfRule>
    <cfRule type="cellIs" dxfId="595" priority="206" operator="equal">
      <formula>"ACEPTABLE"</formula>
    </cfRule>
  </conditionalFormatting>
  <conditionalFormatting sqref="P48">
    <cfRule type="cellIs" dxfId="594" priority="197" operator="equal">
      <formula>"BAJO"</formula>
    </cfRule>
    <cfRule type="cellIs" dxfId="593" priority="198" operator="equal">
      <formula>"MEDIO"</formula>
    </cfRule>
    <cfRule type="cellIs" dxfId="592" priority="199" operator="equal">
      <formula>"ALTO"</formula>
    </cfRule>
  </conditionalFormatting>
  <conditionalFormatting sqref="S48">
    <cfRule type="cellIs" dxfId="591" priority="187" operator="equal">
      <formula>"I"</formula>
    </cfRule>
    <cfRule type="cellIs" dxfId="590" priority="192" operator="equal">
      <formula>"IV"</formula>
    </cfRule>
    <cfRule type="cellIs" dxfId="589" priority="194" operator="equal">
      <formula>"IV"</formula>
    </cfRule>
    <cfRule type="cellIs" dxfId="588" priority="195" operator="equal">
      <formula>"III"</formula>
    </cfRule>
    <cfRule type="cellIs" dxfId="587" priority="196" operator="equal">
      <formula>"II"</formula>
    </cfRule>
  </conditionalFormatting>
  <conditionalFormatting sqref="T48">
    <cfRule type="cellIs" dxfId="586" priority="188" operator="equal">
      <formula>"NO ACEPTABLE"</formula>
    </cfRule>
    <cfRule type="cellIs" dxfId="585" priority="189" operator="equal">
      <formula>"NO ACEPTABLE, O ACEPTABLE CON CONTROL"</formula>
    </cfRule>
    <cfRule type="cellIs" dxfId="584" priority="190" operator="equal">
      <formula>"MEJORABLE"</formula>
    </cfRule>
    <cfRule type="cellIs" dxfId="583" priority="191" operator="equal">
      <formula>"MEJORABLE"</formula>
    </cfRule>
    <cfRule type="cellIs" dxfId="582" priority="193" operator="equal">
      <formula>"ACEPTABLE"</formula>
    </cfRule>
  </conditionalFormatting>
  <conditionalFormatting sqref="P49">
    <cfRule type="cellIs" dxfId="581" priority="184" operator="equal">
      <formula>"BAJO"</formula>
    </cfRule>
    <cfRule type="cellIs" dxfId="580" priority="185" operator="equal">
      <formula>"MEDIO"</formula>
    </cfRule>
    <cfRule type="cellIs" dxfId="579" priority="186" operator="equal">
      <formula>"ALTO"</formula>
    </cfRule>
  </conditionalFormatting>
  <conditionalFormatting sqref="S49">
    <cfRule type="cellIs" dxfId="578" priority="174" operator="equal">
      <formula>"I"</formula>
    </cfRule>
    <cfRule type="cellIs" dxfId="577" priority="179" operator="equal">
      <formula>"IV"</formula>
    </cfRule>
    <cfRule type="cellIs" dxfId="576" priority="181" operator="equal">
      <formula>"IV"</formula>
    </cfRule>
    <cfRule type="cellIs" dxfId="575" priority="182" operator="equal">
      <formula>"III"</formula>
    </cfRule>
    <cfRule type="cellIs" dxfId="574" priority="183" operator="equal">
      <formula>"II"</formula>
    </cfRule>
  </conditionalFormatting>
  <conditionalFormatting sqref="T49">
    <cfRule type="cellIs" dxfId="573" priority="175" operator="equal">
      <formula>"NO ACEPTABLE"</formula>
    </cfRule>
    <cfRule type="cellIs" dxfId="572" priority="176" operator="equal">
      <formula>"NO ACEPTABLE, O ACEPTABLE CON CONTROL"</formula>
    </cfRule>
    <cfRule type="cellIs" dxfId="571" priority="177" operator="equal">
      <formula>"MEJORABLE"</formula>
    </cfRule>
    <cfRule type="cellIs" dxfId="570" priority="178" operator="equal">
      <formula>"MEJORABLE"</formula>
    </cfRule>
    <cfRule type="cellIs" dxfId="569" priority="180" operator="equal">
      <formula>"ACEPTABLE"</formula>
    </cfRule>
  </conditionalFormatting>
  <conditionalFormatting sqref="P51">
    <cfRule type="cellIs" dxfId="568" priority="171" operator="equal">
      <formula>"BAJO"</formula>
    </cfRule>
    <cfRule type="cellIs" dxfId="567" priority="172" operator="equal">
      <formula>"MEDIO"</formula>
    </cfRule>
    <cfRule type="cellIs" dxfId="566" priority="173" operator="equal">
      <formula>"ALTO"</formula>
    </cfRule>
  </conditionalFormatting>
  <conditionalFormatting sqref="S51">
    <cfRule type="cellIs" dxfId="565" priority="161" operator="equal">
      <formula>"I"</formula>
    </cfRule>
    <cfRule type="cellIs" dxfId="564" priority="166" operator="equal">
      <formula>"IV"</formula>
    </cfRule>
    <cfRule type="cellIs" dxfId="563" priority="168" operator="equal">
      <formula>"IV"</formula>
    </cfRule>
    <cfRule type="cellIs" dxfId="562" priority="169" operator="equal">
      <formula>"III"</formula>
    </cfRule>
    <cfRule type="cellIs" dxfId="561" priority="170" operator="equal">
      <formula>"II"</formula>
    </cfRule>
  </conditionalFormatting>
  <conditionalFormatting sqref="T51">
    <cfRule type="cellIs" dxfId="560" priority="162" operator="equal">
      <formula>"NO ACEPTABLE"</formula>
    </cfRule>
    <cfRule type="cellIs" dxfId="559" priority="163" operator="equal">
      <formula>"NO ACEPTABLE, O ACEPTABLE CON CONTROL"</formula>
    </cfRule>
    <cfRule type="cellIs" dxfId="558" priority="164" operator="equal">
      <formula>"MEJORABLE"</formula>
    </cfRule>
    <cfRule type="cellIs" dxfId="557" priority="165" operator="equal">
      <formula>"MEJORABLE"</formula>
    </cfRule>
    <cfRule type="cellIs" dxfId="556" priority="167" operator="equal">
      <formula>"ACEPTABLE"</formula>
    </cfRule>
  </conditionalFormatting>
  <conditionalFormatting sqref="P50">
    <cfRule type="cellIs" dxfId="555" priority="158" operator="equal">
      <formula>"BAJO"</formula>
    </cfRule>
    <cfRule type="cellIs" dxfId="554" priority="159" operator="equal">
      <formula>"MEDIO"</formula>
    </cfRule>
    <cfRule type="cellIs" dxfId="553" priority="160" operator="equal">
      <formula>"ALTO"</formula>
    </cfRule>
  </conditionalFormatting>
  <conditionalFormatting sqref="S50">
    <cfRule type="cellIs" dxfId="552" priority="148" operator="equal">
      <formula>"I"</formula>
    </cfRule>
    <cfRule type="cellIs" dxfId="551" priority="153" operator="equal">
      <formula>"IV"</formula>
    </cfRule>
    <cfRule type="cellIs" dxfId="550" priority="155" operator="equal">
      <formula>"IV"</formula>
    </cfRule>
    <cfRule type="cellIs" dxfId="549" priority="156" operator="equal">
      <formula>"III"</formula>
    </cfRule>
    <cfRule type="cellIs" dxfId="548" priority="157" operator="equal">
      <formula>"II"</formula>
    </cfRule>
  </conditionalFormatting>
  <conditionalFormatting sqref="T50">
    <cfRule type="cellIs" dxfId="547" priority="149" operator="equal">
      <formula>"NO ACEPTABLE"</formula>
    </cfRule>
    <cfRule type="cellIs" dxfId="546" priority="150" operator="equal">
      <formula>"NO ACEPTABLE, O ACEPTABLE CON CONTROL"</formula>
    </cfRule>
    <cfRule type="cellIs" dxfId="545" priority="151" operator="equal">
      <formula>"MEJORABLE"</formula>
    </cfRule>
    <cfRule type="cellIs" dxfId="544" priority="152" operator="equal">
      <formula>"MEJORABLE"</formula>
    </cfRule>
    <cfRule type="cellIs" dxfId="543" priority="154" operator="equal">
      <formula>"ACEPTABLE"</formula>
    </cfRule>
  </conditionalFormatting>
  <conditionalFormatting sqref="P52">
    <cfRule type="cellIs" dxfId="542" priority="145" operator="equal">
      <formula>"BAJO"</formula>
    </cfRule>
    <cfRule type="cellIs" dxfId="541" priority="146" operator="equal">
      <formula>"MEDIO"</formula>
    </cfRule>
    <cfRule type="cellIs" dxfId="540" priority="147" operator="equal">
      <formula>"ALTO"</formula>
    </cfRule>
  </conditionalFormatting>
  <conditionalFormatting sqref="S52">
    <cfRule type="cellIs" dxfId="539" priority="135" operator="equal">
      <formula>"I"</formula>
    </cfRule>
    <cfRule type="cellIs" dxfId="538" priority="140" operator="equal">
      <formula>"IV"</formula>
    </cfRule>
    <cfRule type="cellIs" dxfId="537" priority="142" operator="equal">
      <formula>"IV"</formula>
    </cfRule>
    <cfRule type="cellIs" dxfId="536" priority="143" operator="equal">
      <formula>"III"</formula>
    </cfRule>
    <cfRule type="cellIs" dxfId="535" priority="144" operator="equal">
      <formula>"II"</formula>
    </cfRule>
  </conditionalFormatting>
  <conditionalFormatting sqref="T52">
    <cfRule type="cellIs" dxfId="534" priority="136" operator="equal">
      <formula>"NO ACEPTABLE"</formula>
    </cfRule>
    <cfRule type="cellIs" dxfId="533" priority="137" operator="equal">
      <formula>"NO ACEPTABLE, O ACEPTABLE CON CONTROL"</formula>
    </cfRule>
    <cfRule type="cellIs" dxfId="532" priority="138" operator="equal">
      <formula>"MEJORABLE"</formula>
    </cfRule>
    <cfRule type="cellIs" dxfId="531" priority="139" operator="equal">
      <formula>"MEJORABLE"</formula>
    </cfRule>
    <cfRule type="cellIs" dxfId="530" priority="141" operator="equal">
      <formula>"ACEPTABLE"</formula>
    </cfRule>
  </conditionalFormatting>
  <conditionalFormatting sqref="P53">
    <cfRule type="cellIs" dxfId="529" priority="132" operator="equal">
      <formula>"BAJO"</formula>
    </cfRule>
    <cfRule type="cellIs" dxfId="528" priority="133" operator="equal">
      <formula>"MEDIO"</formula>
    </cfRule>
    <cfRule type="cellIs" dxfId="527" priority="134" operator="equal">
      <formula>"ALTO"</formula>
    </cfRule>
  </conditionalFormatting>
  <conditionalFormatting sqref="S53">
    <cfRule type="cellIs" dxfId="526" priority="122" operator="equal">
      <formula>"I"</formula>
    </cfRule>
    <cfRule type="cellIs" dxfId="525" priority="127" operator="equal">
      <formula>"IV"</formula>
    </cfRule>
    <cfRule type="cellIs" dxfId="524" priority="129" operator="equal">
      <formula>"IV"</formula>
    </cfRule>
    <cfRule type="cellIs" dxfId="523" priority="130" operator="equal">
      <formula>"III"</formula>
    </cfRule>
    <cfRule type="cellIs" dxfId="522" priority="131" operator="equal">
      <formula>"II"</formula>
    </cfRule>
  </conditionalFormatting>
  <conditionalFormatting sqref="T53">
    <cfRule type="cellIs" dxfId="521" priority="123" operator="equal">
      <formula>"NO ACEPTABLE"</formula>
    </cfRule>
    <cfRule type="cellIs" dxfId="520" priority="124" operator="equal">
      <formula>"NO ACEPTABLE, O ACEPTABLE CON CONTROL"</formula>
    </cfRule>
    <cfRule type="cellIs" dxfId="519" priority="125" operator="equal">
      <formula>"MEJORABLE"</formula>
    </cfRule>
    <cfRule type="cellIs" dxfId="518" priority="126" operator="equal">
      <formula>"MEJORABLE"</formula>
    </cfRule>
    <cfRule type="cellIs" dxfId="517" priority="128" operator="equal">
      <formula>"ACEPTABLE"</formula>
    </cfRule>
  </conditionalFormatting>
  <conditionalFormatting sqref="P54">
    <cfRule type="cellIs" dxfId="516" priority="119" operator="equal">
      <formula>"BAJO"</formula>
    </cfRule>
    <cfRule type="cellIs" dxfId="515" priority="120" operator="equal">
      <formula>"MEDIO"</formula>
    </cfRule>
    <cfRule type="cellIs" dxfId="514" priority="121" operator="equal">
      <formula>"ALTO"</formula>
    </cfRule>
  </conditionalFormatting>
  <conditionalFormatting sqref="S54">
    <cfRule type="cellIs" dxfId="513" priority="111" operator="equal">
      <formula>"I"</formula>
    </cfRule>
    <cfRule type="cellIs" dxfId="512" priority="115" operator="equal">
      <formula>"IV"</formula>
    </cfRule>
    <cfRule type="cellIs" dxfId="511" priority="116" operator="equal">
      <formula>"IV"</formula>
    </cfRule>
    <cfRule type="cellIs" dxfId="510" priority="117" operator="equal">
      <formula>"III"</formula>
    </cfRule>
    <cfRule type="cellIs" dxfId="509" priority="118" operator="equal">
      <formula>"II"</formula>
    </cfRule>
  </conditionalFormatting>
  <conditionalFormatting sqref="T54">
    <cfRule type="cellIs" dxfId="508" priority="112" operator="equal">
      <formula>"NO ACEPTABLE, O ACEPTABLE CON CONTROL"</formula>
    </cfRule>
    <cfRule type="cellIs" dxfId="507" priority="113" operator="equal">
      <formula>"MEJORABLE"</formula>
    </cfRule>
    <cfRule type="cellIs" dxfId="506" priority="114" operator="equal">
      <formula>"MEJORABLE"</formula>
    </cfRule>
    <cfRule type="cellIs" dxfId="505" priority="655" operator="equal">
      <formula>"NO ACEPTABLE"</formula>
    </cfRule>
  </conditionalFormatting>
  <conditionalFormatting sqref="P56">
    <cfRule type="cellIs" dxfId="504" priority="108" operator="equal">
      <formula>"BAJO"</formula>
    </cfRule>
    <cfRule type="cellIs" dxfId="503" priority="109" operator="equal">
      <formula>"MEDIO"</formula>
    </cfRule>
    <cfRule type="cellIs" dxfId="502" priority="110" operator="equal">
      <formula>"ALTO"</formula>
    </cfRule>
  </conditionalFormatting>
  <conditionalFormatting sqref="S56">
    <cfRule type="cellIs" dxfId="501" priority="98" operator="equal">
      <formula>"I"</formula>
    </cfRule>
    <cfRule type="cellIs" dxfId="500" priority="103" operator="equal">
      <formula>"IV"</formula>
    </cfRule>
    <cfRule type="cellIs" dxfId="499" priority="105" operator="equal">
      <formula>"IV"</formula>
    </cfRule>
    <cfRule type="cellIs" dxfId="498" priority="106" operator="equal">
      <formula>"III"</formula>
    </cfRule>
    <cfRule type="cellIs" dxfId="497" priority="107" operator="equal">
      <formula>"II"</formula>
    </cfRule>
  </conditionalFormatting>
  <conditionalFormatting sqref="T56">
    <cfRule type="cellIs" dxfId="496" priority="99" operator="equal">
      <formula>"NO ACEPTABLE"</formula>
    </cfRule>
    <cfRule type="cellIs" dxfId="495" priority="100" operator="equal">
      <formula>"NO ACEPTABLE, O ACEPTABLE CON CONTROL"</formula>
    </cfRule>
    <cfRule type="cellIs" dxfId="494" priority="101" operator="equal">
      <formula>"MEJORABLE"</formula>
    </cfRule>
    <cfRule type="cellIs" dxfId="493" priority="102" operator="equal">
      <formula>"MEJORABLE"</formula>
    </cfRule>
    <cfRule type="cellIs" dxfId="492" priority="104" operator="equal">
      <formula>"ACEPTABLE"</formula>
    </cfRule>
  </conditionalFormatting>
  <conditionalFormatting sqref="P4:P57">
    <cfRule type="cellIs" dxfId="491" priority="67" operator="equal">
      <formula>"MUY ALTO"</formula>
    </cfRule>
    <cfRule type="cellIs" dxfId="490" priority="68" operator="equal">
      <formula>"MUY ALTO"</formula>
    </cfRule>
    <cfRule type="cellIs" dxfId="489" priority="69" operator="equal">
      <formula>"BAJO"</formula>
    </cfRule>
    <cfRule type="cellIs" dxfId="488" priority="70" operator="equal">
      <formula>"MEDIO"</formula>
    </cfRule>
    <cfRule type="cellIs" dxfId="487" priority="71" operator="equal">
      <formula>"ALTO"</formula>
    </cfRule>
  </conditionalFormatting>
  <conditionalFormatting sqref="P21:P22">
    <cfRule type="cellIs" dxfId="486" priority="63" operator="equal">
      <formula>"BAJO"</formula>
    </cfRule>
    <cfRule type="cellIs" dxfId="485" priority="64" operator="equal">
      <formula>"MEDIO"</formula>
    </cfRule>
    <cfRule type="cellIs" dxfId="484" priority="65" operator="equal">
      <formula>"ALTO"</formula>
    </cfRule>
  </conditionalFormatting>
  <conditionalFormatting sqref="S21:S22">
    <cfRule type="cellIs" dxfId="483" priority="53" operator="equal">
      <formula>"I"</formula>
    </cfRule>
    <cfRule type="cellIs" dxfId="482" priority="58" operator="equal">
      <formula>"IV"</formula>
    </cfRule>
    <cfRule type="cellIs" dxfId="481" priority="60" operator="equal">
      <formula>"IV"</formula>
    </cfRule>
    <cfRule type="cellIs" dxfId="480" priority="61" operator="equal">
      <formula>"III"</formula>
    </cfRule>
    <cfRule type="cellIs" dxfId="479" priority="62" operator="equal">
      <formula>"II"</formula>
    </cfRule>
  </conditionalFormatting>
  <conditionalFormatting sqref="T21:T22">
    <cfRule type="cellIs" dxfId="478" priority="54" operator="equal">
      <formula>"NO ACEPTABLE"</formula>
    </cfRule>
    <cfRule type="cellIs" dxfId="477" priority="55" operator="equal">
      <formula>"NO ACEPTABLE, O ACEPTABLE CON CONTROL"</formula>
    </cfRule>
    <cfRule type="cellIs" dxfId="476" priority="56" operator="equal">
      <formula>"MEJORABLE"</formula>
    </cfRule>
    <cfRule type="cellIs" dxfId="475" priority="57" operator="equal">
      <formula>"MEJORABLE"</formula>
    </cfRule>
    <cfRule type="cellIs" dxfId="474" priority="59" operator="equal">
      <formula>"ACEPTABLE"</formula>
    </cfRule>
  </conditionalFormatting>
  <conditionalFormatting sqref="P23">
    <cfRule type="cellIs" dxfId="473" priority="50" operator="equal">
      <formula>"BAJO"</formula>
    </cfRule>
    <cfRule type="cellIs" dxfId="472" priority="51" operator="equal">
      <formula>"MEDIO"</formula>
    </cfRule>
    <cfRule type="cellIs" dxfId="471" priority="52" operator="equal">
      <formula>"ALTO"</formula>
    </cfRule>
  </conditionalFormatting>
  <conditionalFormatting sqref="S23">
    <cfRule type="cellIs" dxfId="470" priority="40" operator="equal">
      <formula>"I"</formula>
    </cfRule>
    <cfRule type="cellIs" dxfId="469" priority="45" operator="equal">
      <formula>"IV"</formula>
    </cfRule>
    <cfRule type="cellIs" dxfId="468" priority="47" operator="equal">
      <formula>"IV"</formula>
    </cfRule>
    <cfRule type="cellIs" dxfId="467" priority="48" operator="equal">
      <formula>"III"</formula>
    </cfRule>
    <cfRule type="cellIs" dxfId="466" priority="49" operator="equal">
      <formula>"II"</formula>
    </cfRule>
  </conditionalFormatting>
  <conditionalFormatting sqref="T23">
    <cfRule type="cellIs" dxfId="465" priority="41" operator="equal">
      <formula>"NO ACEPTABLE"</formula>
    </cfRule>
    <cfRule type="cellIs" dxfId="464" priority="42" operator="equal">
      <formula>"NO ACEPTABLE, O ACEPTABLE CON CONTROL"</formula>
    </cfRule>
    <cfRule type="cellIs" dxfId="463" priority="43" operator="equal">
      <formula>"MEJORABLE"</formula>
    </cfRule>
    <cfRule type="cellIs" dxfId="462" priority="44" operator="equal">
      <formula>"MEJORABLE"</formula>
    </cfRule>
    <cfRule type="cellIs" dxfId="461" priority="46" operator="equal">
      <formula>"ACEPTABLE"</formula>
    </cfRule>
  </conditionalFormatting>
  <conditionalFormatting sqref="P24">
    <cfRule type="cellIs" dxfId="460" priority="37" operator="equal">
      <formula>"BAJO"</formula>
    </cfRule>
    <cfRule type="cellIs" dxfId="459" priority="38" operator="equal">
      <formula>"MEDIO"</formula>
    </cfRule>
    <cfRule type="cellIs" dxfId="458" priority="39" operator="equal">
      <formula>"ALTO"</formula>
    </cfRule>
  </conditionalFormatting>
  <conditionalFormatting sqref="S24">
    <cfRule type="cellIs" dxfId="457" priority="27" operator="equal">
      <formula>"I"</formula>
    </cfRule>
    <cfRule type="cellIs" dxfId="456" priority="32" operator="equal">
      <formula>"IV"</formula>
    </cfRule>
    <cfRule type="cellIs" dxfId="455" priority="34" operator="equal">
      <formula>"IV"</formula>
    </cfRule>
    <cfRule type="cellIs" dxfId="454" priority="35" operator="equal">
      <formula>"III"</formula>
    </cfRule>
    <cfRule type="cellIs" dxfId="453" priority="36" operator="equal">
      <formula>"II"</formula>
    </cfRule>
  </conditionalFormatting>
  <conditionalFormatting sqref="T24">
    <cfRule type="cellIs" dxfId="452" priority="28" operator="equal">
      <formula>"NO ACEPTABLE"</formula>
    </cfRule>
    <cfRule type="cellIs" dxfId="451" priority="29" operator="equal">
      <formula>"NO ACEPTABLE, O ACEPTABLE CON CONTROL"</formula>
    </cfRule>
    <cfRule type="cellIs" dxfId="450" priority="30" operator="equal">
      <formula>"MEJORABLE"</formula>
    </cfRule>
    <cfRule type="cellIs" dxfId="449" priority="31" operator="equal">
      <formula>"MEJORABLE"</formula>
    </cfRule>
    <cfRule type="cellIs" dxfId="448" priority="33" operator="equal">
      <formula>"ACEPTABLE"</formula>
    </cfRule>
  </conditionalFormatting>
  <conditionalFormatting sqref="P25">
    <cfRule type="cellIs" dxfId="447" priority="24" operator="equal">
      <formula>"BAJO"</formula>
    </cfRule>
    <cfRule type="cellIs" dxfId="446" priority="25" operator="equal">
      <formula>"MEDIO"</formula>
    </cfRule>
    <cfRule type="cellIs" dxfId="445" priority="26" operator="equal">
      <formula>"ALTO"</formula>
    </cfRule>
  </conditionalFormatting>
  <conditionalFormatting sqref="S25">
    <cfRule type="cellIs" dxfId="444" priority="14" operator="equal">
      <formula>"I"</formula>
    </cfRule>
    <cfRule type="cellIs" dxfId="443" priority="19" operator="equal">
      <formula>"IV"</formula>
    </cfRule>
    <cfRule type="cellIs" dxfId="442" priority="21" operator="equal">
      <formula>"IV"</formula>
    </cfRule>
    <cfRule type="cellIs" dxfId="441" priority="22" operator="equal">
      <formula>"III"</formula>
    </cfRule>
    <cfRule type="cellIs" dxfId="440" priority="23" operator="equal">
      <formula>"II"</formula>
    </cfRule>
  </conditionalFormatting>
  <conditionalFormatting sqref="T25">
    <cfRule type="cellIs" dxfId="439" priority="15" operator="equal">
      <formula>"NO ACEPTABLE"</formula>
    </cfRule>
    <cfRule type="cellIs" dxfId="438" priority="16" operator="equal">
      <formula>"NO ACEPTABLE, O ACEPTABLE CON CONTROL"</formula>
    </cfRule>
    <cfRule type="cellIs" dxfId="437" priority="17" operator="equal">
      <formula>"MEJORABLE"</formula>
    </cfRule>
    <cfRule type="cellIs" dxfId="436" priority="18" operator="equal">
      <formula>"MEJORABLE"</formula>
    </cfRule>
    <cfRule type="cellIs" dxfId="435" priority="20" operator="equal">
      <formula>"ACEPTABLE"</formula>
    </cfRule>
  </conditionalFormatting>
  <conditionalFormatting sqref="P26">
    <cfRule type="cellIs" dxfId="434" priority="11" operator="equal">
      <formula>"BAJO"</formula>
    </cfRule>
    <cfRule type="cellIs" dxfId="433" priority="12" operator="equal">
      <formula>"MEDIO"</formula>
    </cfRule>
    <cfRule type="cellIs" dxfId="432" priority="13" operator="equal">
      <formula>"ALTO"</formula>
    </cfRule>
  </conditionalFormatting>
  <conditionalFormatting sqref="S26">
    <cfRule type="cellIs" dxfId="431" priority="1" operator="equal">
      <formula>"I"</formula>
    </cfRule>
    <cfRule type="cellIs" dxfId="430" priority="6" operator="equal">
      <formula>"IV"</formula>
    </cfRule>
    <cfRule type="cellIs" dxfId="429" priority="8" operator="equal">
      <formula>"IV"</formula>
    </cfRule>
    <cfRule type="cellIs" dxfId="428" priority="9" operator="equal">
      <formula>"III"</formula>
    </cfRule>
    <cfRule type="cellIs" dxfId="427" priority="10" operator="equal">
      <formula>"II"</formula>
    </cfRule>
  </conditionalFormatting>
  <conditionalFormatting sqref="T26">
    <cfRule type="cellIs" dxfId="426" priority="2" operator="equal">
      <formula>"NO ACEPTABLE"</formula>
    </cfRule>
    <cfRule type="cellIs" dxfId="425" priority="3" operator="equal">
      <formula>"NO ACEPTABLE, O ACEPTABLE CON CONTROL"</formula>
    </cfRule>
    <cfRule type="cellIs" dxfId="424" priority="4" operator="equal">
      <formula>"MEJORABLE"</formula>
    </cfRule>
    <cfRule type="cellIs" dxfId="423" priority="5" operator="equal">
      <formula>"MEJORABLE"</formula>
    </cfRule>
    <cfRule type="cellIs" dxfId="422" priority="7" operator="equal">
      <formula>"ACEPTABLE"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DD8C-C2CD-4083-B895-06704E232CE5}">
  <sheetPr>
    <tabColor theme="5"/>
  </sheetPr>
  <dimension ref="A1:AB37"/>
  <sheetViews>
    <sheetView zoomScale="35" zoomScaleNormal="3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baseColWidth="10" defaultRowHeight="15" x14ac:dyDescent="0.25"/>
  <cols>
    <col min="6" max="6" width="21.7109375" customWidth="1"/>
    <col min="7" max="7" width="33.85546875" customWidth="1"/>
    <col min="8" max="8" width="26.5703125" customWidth="1"/>
    <col min="9" max="9" width="31.42578125" customWidth="1"/>
    <col min="10" max="10" width="22.42578125" customWidth="1"/>
    <col min="11" max="11" width="17.5703125" customWidth="1"/>
    <col min="12" max="12" width="26.5703125" customWidth="1"/>
    <col min="20" max="20" width="25.7109375" customWidth="1"/>
    <col min="22" max="22" width="29.7109375" customWidth="1"/>
    <col min="27" max="27" width="28.5703125" customWidth="1"/>
    <col min="28" max="28" width="41.5703125" customWidth="1"/>
  </cols>
  <sheetData>
    <row r="1" spans="1:28" ht="27.75" x14ac:dyDescent="0.4">
      <c r="A1" s="75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</row>
    <row r="2" spans="1:28" ht="60" x14ac:dyDescent="0.25">
      <c r="A2" s="78" t="s">
        <v>322</v>
      </c>
      <c r="B2" s="79" t="s">
        <v>5</v>
      </c>
      <c r="C2" s="79" t="s">
        <v>6</v>
      </c>
      <c r="D2" s="78" t="s">
        <v>7</v>
      </c>
      <c r="E2" s="80" t="s">
        <v>8</v>
      </c>
      <c r="F2" s="81" t="s">
        <v>9</v>
      </c>
      <c r="G2" s="82"/>
      <c r="H2" s="83" t="s">
        <v>10</v>
      </c>
      <c r="I2" s="83" t="s">
        <v>11</v>
      </c>
      <c r="J2" s="100" t="s">
        <v>12</v>
      </c>
      <c r="K2" s="100"/>
      <c r="L2" s="100"/>
      <c r="M2" s="100" t="s">
        <v>13</v>
      </c>
      <c r="N2" s="100"/>
      <c r="O2" s="100"/>
      <c r="P2" s="78"/>
      <c r="Q2" s="100"/>
      <c r="R2" s="100"/>
      <c r="S2" s="100"/>
      <c r="T2" s="85" t="s">
        <v>14</v>
      </c>
      <c r="U2" s="86" t="s">
        <v>15</v>
      </c>
      <c r="V2" s="87"/>
      <c r="W2" s="88"/>
      <c r="X2" s="86" t="s">
        <v>16</v>
      </c>
      <c r="Y2" s="87"/>
      <c r="Z2" s="87"/>
      <c r="AA2" s="87"/>
      <c r="AB2" s="88"/>
    </row>
    <row r="3" spans="1:28" ht="135.75" customHeight="1" x14ac:dyDescent="0.25">
      <c r="A3" s="101"/>
      <c r="B3" s="102"/>
      <c r="C3" s="102"/>
      <c r="D3" s="101"/>
      <c r="E3" s="103"/>
      <c r="F3" s="120" t="s">
        <v>17</v>
      </c>
      <c r="G3" s="120" t="s">
        <v>18</v>
      </c>
      <c r="H3" s="105"/>
      <c r="I3" s="105"/>
      <c r="J3" s="121" t="s">
        <v>19</v>
      </c>
      <c r="K3" s="121" t="s">
        <v>20</v>
      </c>
      <c r="L3" s="122" t="s">
        <v>21</v>
      </c>
      <c r="M3" s="121" t="s">
        <v>22</v>
      </c>
      <c r="N3" s="121" t="s">
        <v>23</v>
      </c>
      <c r="O3" s="123" t="s">
        <v>24</v>
      </c>
      <c r="P3" s="121" t="s">
        <v>25</v>
      </c>
      <c r="Q3" s="124" t="s">
        <v>26</v>
      </c>
      <c r="R3" s="121" t="s">
        <v>27</v>
      </c>
      <c r="S3" s="121" t="s">
        <v>28</v>
      </c>
      <c r="T3" s="121" t="s">
        <v>29</v>
      </c>
      <c r="U3" s="121" t="s">
        <v>30</v>
      </c>
      <c r="V3" s="121" t="s">
        <v>31</v>
      </c>
      <c r="W3" s="98" t="s">
        <v>32</v>
      </c>
      <c r="X3" s="94" t="s">
        <v>33</v>
      </c>
      <c r="Y3" s="94" t="s">
        <v>34</v>
      </c>
      <c r="Z3" s="99" t="s">
        <v>35</v>
      </c>
      <c r="AA3" s="94" t="s">
        <v>36</v>
      </c>
      <c r="AB3" s="94" t="s">
        <v>37</v>
      </c>
    </row>
    <row r="4" spans="1:28" ht="128.25" x14ac:dyDescent="0.25">
      <c r="A4" s="48" t="s">
        <v>265</v>
      </c>
      <c r="B4" s="48" t="s">
        <v>109</v>
      </c>
      <c r="C4" s="48" t="s">
        <v>266</v>
      </c>
      <c r="D4" s="48" t="s">
        <v>267</v>
      </c>
      <c r="E4" s="46" t="s">
        <v>42</v>
      </c>
      <c r="F4" s="15" t="s">
        <v>268</v>
      </c>
      <c r="G4" s="15" t="s">
        <v>136</v>
      </c>
      <c r="H4" s="15" t="s">
        <v>269</v>
      </c>
      <c r="I4" s="15" t="s">
        <v>270</v>
      </c>
      <c r="J4" s="15" t="s">
        <v>116</v>
      </c>
      <c r="K4" s="15" t="s">
        <v>116</v>
      </c>
      <c r="L4" s="15" t="s">
        <v>271</v>
      </c>
      <c r="M4" s="46">
        <v>2</v>
      </c>
      <c r="N4" s="15">
        <v>4</v>
      </c>
      <c r="O4" s="15">
        <f t="shared" ref="O4:O17" si="0">M4*N4</f>
        <v>8</v>
      </c>
      <c r="P4" s="15" t="str">
        <f t="shared" ref="P4:P36" si="1">IF(O4&gt;=24,"MUY ALTO",IF(O4&gt;9,"ALTO",IF(O4&gt;=6,"MEDIO",IF(O4&gt;=2,"BAJO"))))</f>
        <v>MEDIO</v>
      </c>
      <c r="Q4" s="46">
        <v>25</v>
      </c>
      <c r="R4" s="15">
        <f t="shared" ref="R4:R17" si="2">O4*Q4</f>
        <v>200</v>
      </c>
      <c r="S4" s="15" t="str">
        <f t="shared" ref="S4:S17" si="3">IF((R4)&lt;=20,"IV",IF(R4&lt;=120,"III",IF(R4&lt;=500,"II",IF(R4&lt;=4000,"I"))))</f>
        <v>II</v>
      </c>
      <c r="T4" s="15" t="str">
        <f t="shared" ref="T4:T17" si="4">IF((R4)&lt;=20,"ACEPTABLE",IF(R4&lt;=120,"MEJORABLE",IF(R4&lt;=500,"NO ACEPTABLE, O ACEPTABLE CON CONTROL",IF(R4&lt;=4000,"NO ACEPTABLE"))))</f>
        <v>NO ACEPTABLE, O ACEPTABLE CON CONTROL</v>
      </c>
      <c r="U4" s="46">
        <v>8</v>
      </c>
      <c r="V4" s="15" t="s">
        <v>272</v>
      </c>
      <c r="W4" s="46" t="s">
        <v>42</v>
      </c>
      <c r="X4" s="46" t="s">
        <v>51</v>
      </c>
      <c r="Y4" s="46" t="s">
        <v>51</v>
      </c>
      <c r="Z4" s="15" t="s">
        <v>51</v>
      </c>
      <c r="AA4" s="15" t="s">
        <v>273</v>
      </c>
      <c r="AB4" s="15" t="s">
        <v>51</v>
      </c>
    </row>
    <row r="5" spans="1:28" ht="128.25" x14ac:dyDescent="0.25">
      <c r="A5" s="48" t="s">
        <v>265</v>
      </c>
      <c r="B5" s="48" t="s">
        <v>109</v>
      </c>
      <c r="C5" s="48" t="s">
        <v>266</v>
      </c>
      <c r="D5" s="48" t="s">
        <v>267</v>
      </c>
      <c r="E5" s="46" t="s">
        <v>42</v>
      </c>
      <c r="F5" s="15" t="s">
        <v>187</v>
      </c>
      <c r="G5" s="15" t="s">
        <v>136</v>
      </c>
      <c r="H5" s="15" t="s">
        <v>229</v>
      </c>
      <c r="I5" s="15" t="s">
        <v>274</v>
      </c>
      <c r="J5" s="15" t="s">
        <v>116</v>
      </c>
      <c r="K5" s="15" t="s">
        <v>116</v>
      </c>
      <c r="L5" s="15" t="s">
        <v>116</v>
      </c>
      <c r="M5" s="46">
        <v>2</v>
      </c>
      <c r="N5" s="15">
        <v>3</v>
      </c>
      <c r="O5" s="15">
        <f t="shared" si="0"/>
        <v>6</v>
      </c>
      <c r="P5" s="15" t="str">
        <f t="shared" si="1"/>
        <v>MEDIO</v>
      </c>
      <c r="Q5" s="46">
        <v>20</v>
      </c>
      <c r="R5" s="15">
        <f t="shared" si="2"/>
        <v>120</v>
      </c>
      <c r="S5" s="15" t="str">
        <f t="shared" si="3"/>
        <v>III</v>
      </c>
      <c r="T5" s="15" t="str">
        <f t="shared" si="4"/>
        <v>MEJORABLE</v>
      </c>
      <c r="U5" s="46">
        <v>8</v>
      </c>
      <c r="V5" s="15" t="s">
        <v>231</v>
      </c>
      <c r="W5" s="46" t="s">
        <v>42</v>
      </c>
      <c r="X5" s="46" t="s">
        <v>51</v>
      </c>
      <c r="Y5" s="46" t="s">
        <v>51</v>
      </c>
      <c r="Z5" s="15" t="s">
        <v>51</v>
      </c>
      <c r="AA5" s="15" t="s">
        <v>232</v>
      </c>
      <c r="AB5" s="15" t="s">
        <v>51</v>
      </c>
    </row>
    <row r="6" spans="1:28" ht="114" x14ac:dyDescent="0.25">
      <c r="A6" s="48" t="s">
        <v>265</v>
      </c>
      <c r="B6" s="48" t="s">
        <v>109</v>
      </c>
      <c r="C6" s="48" t="s">
        <v>266</v>
      </c>
      <c r="D6" s="48" t="s">
        <v>267</v>
      </c>
      <c r="E6" s="46" t="s">
        <v>42</v>
      </c>
      <c r="F6" s="15" t="s">
        <v>142</v>
      </c>
      <c r="G6" s="15" t="s">
        <v>136</v>
      </c>
      <c r="H6" s="15" t="s">
        <v>275</v>
      </c>
      <c r="I6" s="15" t="s">
        <v>235</v>
      </c>
      <c r="J6" s="15" t="s">
        <v>116</v>
      </c>
      <c r="K6" s="15" t="s">
        <v>116</v>
      </c>
      <c r="L6" s="15" t="s">
        <v>116</v>
      </c>
      <c r="M6" s="46">
        <v>2</v>
      </c>
      <c r="N6" s="15">
        <v>2</v>
      </c>
      <c r="O6" s="15">
        <f t="shared" si="0"/>
        <v>4</v>
      </c>
      <c r="P6" s="15" t="str">
        <f t="shared" si="1"/>
        <v>BAJO</v>
      </c>
      <c r="Q6" s="46">
        <v>26</v>
      </c>
      <c r="R6" s="15">
        <f t="shared" si="2"/>
        <v>104</v>
      </c>
      <c r="S6" s="15" t="str">
        <f t="shared" si="3"/>
        <v>III</v>
      </c>
      <c r="T6" s="15" t="str">
        <f t="shared" si="4"/>
        <v>MEJORABLE</v>
      </c>
      <c r="U6" s="46">
        <v>8</v>
      </c>
      <c r="V6" s="15" t="s">
        <v>231</v>
      </c>
      <c r="W6" s="46" t="s">
        <v>42</v>
      </c>
      <c r="X6" s="46" t="s">
        <v>51</v>
      </c>
      <c r="Y6" s="46" t="s">
        <v>51</v>
      </c>
      <c r="Z6" s="15" t="s">
        <v>51</v>
      </c>
      <c r="AA6" s="15" t="s">
        <v>236</v>
      </c>
      <c r="AB6" s="15" t="s">
        <v>51</v>
      </c>
    </row>
    <row r="7" spans="1:28" ht="142.5" x14ac:dyDescent="0.25">
      <c r="A7" s="48" t="s">
        <v>265</v>
      </c>
      <c r="B7" s="48" t="s">
        <v>109</v>
      </c>
      <c r="C7" s="48" t="s">
        <v>266</v>
      </c>
      <c r="D7" s="48" t="s">
        <v>267</v>
      </c>
      <c r="E7" s="46" t="s">
        <v>42</v>
      </c>
      <c r="F7" s="15" t="s">
        <v>147</v>
      </c>
      <c r="G7" s="15" t="s">
        <v>148</v>
      </c>
      <c r="H7" s="15" t="s">
        <v>237</v>
      </c>
      <c r="I7" s="15" t="s">
        <v>276</v>
      </c>
      <c r="J7" s="15" t="s">
        <v>116</v>
      </c>
      <c r="K7" s="15" t="s">
        <v>116</v>
      </c>
      <c r="L7" s="15" t="s">
        <v>191</v>
      </c>
      <c r="M7" s="46">
        <v>6</v>
      </c>
      <c r="N7" s="15">
        <v>1</v>
      </c>
      <c r="O7" s="15">
        <f t="shared" si="0"/>
        <v>6</v>
      </c>
      <c r="P7" s="15" t="str">
        <f t="shared" si="1"/>
        <v>MEDIO</v>
      </c>
      <c r="Q7" s="46">
        <v>40</v>
      </c>
      <c r="R7" s="15">
        <f t="shared" si="2"/>
        <v>240</v>
      </c>
      <c r="S7" s="15" t="str">
        <f t="shared" si="3"/>
        <v>II</v>
      </c>
      <c r="T7" s="15" t="str">
        <f t="shared" si="4"/>
        <v>NO ACEPTABLE, O ACEPTABLE CON CONTROL</v>
      </c>
      <c r="U7" s="46">
        <v>250</v>
      </c>
      <c r="V7" s="15" t="s">
        <v>151</v>
      </c>
      <c r="W7" s="46" t="s">
        <v>42</v>
      </c>
      <c r="X7" s="46" t="s">
        <v>51</v>
      </c>
      <c r="Y7" s="46" t="s">
        <v>51</v>
      </c>
      <c r="Z7" s="15" t="s">
        <v>51</v>
      </c>
      <c r="AA7" s="15" t="s">
        <v>152</v>
      </c>
      <c r="AB7" s="15" t="s">
        <v>238</v>
      </c>
    </row>
    <row r="8" spans="1:28" ht="114" x14ac:dyDescent="0.25">
      <c r="A8" s="48" t="s">
        <v>265</v>
      </c>
      <c r="B8" s="48" t="s">
        <v>109</v>
      </c>
      <c r="C8" s="48" t="s">
        <v>266</v>
      </c>
      <c r="D8" s="48" t="s">
        <v>267</v>
      </c>
      <c r="E8" s="46" t="s">
        <v>42</v>
      </c>
      <c r="F8" s="15" t="s">
        <v>154</v>
      </c>
      <c r="G8" s="15" t="s">
        <v>148</v>
      </c>
      <c r="H8" s="15" t="s">
        <v>155</v>
      </c>
      <c r="I8" s="15" t="s">
        <v>156</v>
      </c>
      <c r="J8" s="15" t="s">
        <v>42</v>
      </c>
      <c r="K8" s="15" t="s">
        <v>42</v>
      </c>
      <c r="L8" s="15" t="s">
        <v>51</v>
      </c>
      <c r="M8" s="46">
        <v>2</v>
      </c>
      <c r="N8" s="15">
        <v>1</v>
      </c>
      <c r="O8" s="15">
        <f t="shared" si="0"/>
        <v>2</v>
      </c>
      <c r="P8" s="15" t="str">
        <f t="shared" si="1"/>
        <v>BAJO</v>
      </c>
      <c r="Q8" s="46">
        <v>10</v>
      </c>
      <c r="R8" s="15">
        <f t="shared" si="2"/>
        <v>20</v>
      </c>
      <c r="S8" s="15" t="str">
        <f t="shared" si="3"/>
        <v>IV</v>
      </c>
      <c r="T8" s="15" t="str">
        <f t="shared" si="4"/>
        <v>ACEPTABLE</v>
      </c>
      <c r="U8" s="46">
        <v>8</v>
      </c>
      <c r="V8" s="15" t="s">
        <v>277</v>
      </c>
      <c r="W8" s="46" t="s">
        <v>42</v>
      </c>
      <c r="X8" s="46" t="s">
        <v>51</v>
      </c>
      <c r="Y8" s="46" t="s">
        <v>51</v>
      </c>
      <c r="Z8" s="15" t="s">
        <v>51</v>
      </c>
      <c r="AA8" s="15" t="s">
        <v>239</v>
      </c>
      <c r="AB8" s="15" t="s">
        <v>240</v>
      </c>
    </row>
    <row r="9" spans="1:28" ht="156.75" x14ac:dyDescent="0.25">
      <c r="A9" s="48" t="s">
        <v>265</v>
      </c>
      <c r="B9" s="48" t="s">
        <v>109</v>
      </c>
      <c r="C9" s="48" t="s">
        <v>278</v>
      </c>
      <c r="D9" s="48" t="s">
        <v>279</v>
      </c>
      <c r="E9" s="46" t="s">
        <v>42</v>
      </c>
      <c r="F9" s="15" t="s">
        <v>280</v>
      </c>
      <c r="G9" s="15" t="s">
        <v>113</v>
      </c>
      <c r="H9" s="15" t="s">
        <v>281</v>
      </c>
      <c r="I9" s="15" t="s">
        <v>282</v>
      </c>
      <c r="J9" s="15" t="s">
        <v>283</v>
      </c>
      <c r="K9" s="15" t="s">
        <v>116</v>
      </c>
      <c r="L9" s="15" t="s">
        <v>116</v>
      </c>
      <c r="M9" s="46">
        <v>2</v>
      </c>
      <c r="N9" s="15">
        <v>2</v>
      </c>
      <c r="O9" s="15">
        <f t="shared" si="0"/>
        <v>4</v>
      </c>
      <c r="P9" s="15" t="str">
        <f t="shared" si="1"/>
        <v>BAJO</v>
      </c>
      <c r="Q9" s="46">
        <v>10</v>
      </c>
      <c r="R9" s="15">
        <f t="shared" si="2"/>
        <v>40</v>
      </c>
      <c r="S9" s="15" t="str">
        <f t="shared" si="3"/>
        <v>III</v>
      </c>
      <c r="T9" s="15" t="str">
        <f t="shared" si="4"/>
        <v>MEJORABLE</v>
      </c>
      <c r="U9" s="46">
        <v>8</v>
      </c>
      <c r="V9" s="15" t="s">
        <v>118</v>
      </c>
      <c r="W9" s="46" t="s">
        <v>42</v>
      </c>
      <c r="X9" s="46" t="s">
        <v>51</v>
      </c>
      <c r="Y9" s="46" t="s">
        <v>51</v>
      </c>
      <c r="Z9" s="15" t="s">
        <v>284</v>
      </c>
      <c r="AA9" s="15" t="s">
        <v>196</v>
      </c>
      <c r="AB9" s="15" t="s">
        <v>121</v>
      </c>
    </row>
    <row r="10" spans="1:28" ht="142.5" x14ac:dyDescent="0.25">
      <c r="A10" s="48" t="s">
        <v>265</v>
      </c>
      <c r="B10" s="48" t="s">
        <v>109</v>
      </c>
      <c r="C10" s="48" t="s">
        <v>278</v>
      </c>
      <c r="D10" s="48" t="s">
        <v>279</v>
      </c>
      <c r="E10" s="46" t="s">
        <v>42</v>
      </c>
      <c r="F10" s="15" t="s">
        <v>268</v>
      </c>
      <c r="G10" s="15" t="s">
        <v>136</v>
      </c>
      <c r="H10" s="15" t="s">
        <v>285</v>
      </c>
      <c r="I10" s="15" t="s">
        <v>286</v>
      </c>
      <c r="J10" s="15" t="s">
        <v>116</v>
      </c>
      <c r="K10" s="15" t="s">
        <v>116</v>
      </c>
      <c r="L10" s="15" t="s">
        <v>271</v>
      </c>
      <c r="M10" s="46">
        <v>2</v>
      </c>
      <c r="N10" s="15">
        <v>4</v>
      </c>
      <c r="O10" s="15">
        <f t="shared" si="0"/>
        <v>8</v>
      </c>
      <c r="P10" s="15" t="str">
        <f t="shared" si="1"/>
        <v>MEDIO</v>
      </c>
      <c r="Q10" s="46">
        <v>30</v>
      </c>
      <c r="R10" s="15">
        <f t="shared" si="2"/>
        <v>240</v>
      </c>
      <c r="S10" s="15" t="str">
        <f t="shared" si="3"/>
        <v>II</v>
      </c>
      <c r="T10" s="15" t="str">
        <f t="shared" si="4"/>
        <v>NO ACEPTABLE, O ACEPTABLE CON CONTROL</v>
      </c>
      <c r="U10" s="46">
        <v>8</v>
      </c>
      <c r="V10" s="15" t="s">
        <v>287</v>
      </c>
      <c r="W10" s="46" t="s">
        <v>42</v>
      </c>
      <c r="X10" s="46" t="s">
        <v>51</v>
      </c>
      <c r="Y10" s="46" t="s">
        <v>51</v>
      </c>
      <c r="Z10" s="15" t="s">
        <v>51</v>
      </c>
      <c r="AA10" s="15" t="s">
        <v>273</v>
      </c>
      <c r="AB10" s="15" t="s">
        <v>51</v>
      </c>
    </row>
    <row r="11" spans="1:28" ht="128.25" x14ac:dyDescent="0.25">
      <c r="A11" s="48" t="s">
        <v>265</v>
      </c>
      <c r="B11" s="48" t="s">
        <v>109</v>
      </c>
      <c r="C11" s="48" t="s">
        <v>278</v>
      </c>
      <c r="D11" s="48" t="s">
        <v>279</v>
      </c>
      <c r="E11" s="46" t="s">
        <v>42</v>
      </c>
      <c r="F11" s="15" t="s">
        <v>142</v>
      </c>
      <c r="G11" s="15" t="s">
        <v>136</v>
      </c>
      <c r="H11" s="15" t="s">
        <v>288</v>
      </c>
      <c r="I11" s="15" t="s">
        <v>235</v>
      </c>
      <c r="J11" s="15" t="s">
        <v>116</v>
      </c>
      <c r="K11" s="15" t="s">
        <v>116</v>
      </c>
      <c r="L11" s="15" t="s">
        <v>116</v>
      </c>
      <c r="M11" s="46">
        <v>2</v>
      </c>
      <c r="N11" s="15">
        <v>2</v>
      </c>
      <c r="O11" s="15">
        <f t="shared" si="0"/>
        <v>4</v>
      </c>
      <c r="P11" s="15" t="str">
        <f t="shared" si="1"/>
        <v>BAJO</v>
      </c>
      <c r="Q11" s="46">
        <v>20</v>
      </c>
      <c r="R11" s="15">
        <f t="shared" si="2"/>
        <v>80</v>
      </c>
      <c r="S11" s="15" t="str">
        <f t="shared" si="3"/>
        <v>III</v>
      </c>
      <c r="T11" s="15" t="str">
        <f t="shared" si="4"/>
        <v>MEJORABLE</v>
      </c>
      <c r="U11" s="46">
        <v>8</v>
      </c>
      <c r="V11" s="15" t="s">
        <v>231</v>
      </c>
      <c r="W11" s="46" t="s">
        <v>42</v>
      </c>
      <c r="X11" s="46" t="s">
        <v>51</v>
      </c>
      <c r="Y11" s="46" t="s">
        <v>51</v>
      </c>
      <c r="Z11" s="15" t="s">
        <v>51</v>
      </c>
      <c r="AA11" s="15" t="s">
        <v>236</v>
      </c>
      <c r="AB11" s="15" t="s">
        <v>51</v>
      </c>
    </row>
    <row r="12" spans="1:28" ht="93" x14ac:dyDescent="0.25">
      <c r="A12" s="48" t="s">
        <v>265</v>
      </c>
      <c r="B12" s="48" t="s">
        <v>109</v>
      </c>
      <c r="C12" s="48" t="s">
        <v>278</v>
      </c>
      <c r="D12" s="48" t="s">
        <v>289</v>
      </c>
      <c r="E12" s="46" t="s">
        <v>42</v>
      </c>
      <c r="F12" s="15" t="s">
        <v>184</v>
      </c>
      <c r="G12" s="15" t="s">
        <v>168</v>
      </c>
      <c r="H12" s="14" t="s">
        <v>290</v>
      </c>
      <c r="I12" s="15" t="s">
        <v>170</v>
      </c>
      <c r="J12" s="15" t="s">
        <v>116</v>
      </c>
      <c r="K12" s="15" t="s">
        <v>116</v>
      </c>
      <c r="L12" s="15" t="s">
        <v>116</v>
      </c>
      <c r="M12" s="46">
        <v>2</v>
      </c>
      <c r="N12" s="15">
        <v>2</v>
      </c>
      <c r="O12" s="15">
        <f t="shared" si="0"/>
        <v>4</v>
      </c>
      <c r="P12" s="15" t="str">
        <f t="shared" si="1"/>
        <v>BAJO</v>
      </c>
      <c r="Q12" s="46">
        <v>10</v>
      </c>
      <c r="R12" s="15">
        <f t="shared" si="2"/>
        <v>40</v>
      </c>
      <c r="S12" s="15" t="str">
        <f t="shared" si="3"/>
        <v>III</v>
      </c>
      <c r="T12" s="15" t="str">
        <f t="shared" si="4"/>
        <v>MEJORABLE</v>
      </c>
      <c r="U12" s="46">
        <v>2</v>
      </c>
      <c r="V12" s="15" t="s">
        <v>170</v>
      </c>
      <c r="W12" s="46" t="s">
        <v>42</v>
      </c>
      <c r="X12" s="46" t="s">
        <v>51</v>
      </c>
      <c r="Y12" s="46" t="s">
        <v>51</v>
      </c>
      <c r="Z12" s="15" t="s">
        <v>51</v>
      </c>
      <c r="AA12" s="15" t="s">
        <v>211</v>
      </c>
      <c r="AB12" s="15" t="s">
        <v>186</v>
      </c>
    </row>
    <row r="13" spans="1:28" ht="185.25" x14ac:dyDescent="0.25">
      <c r="A13" s="48" t="s">
        <v>265</v>
      </c>
      <c r="B13" s="48" t="s">
        <v>109</v>
      </c>
      <c r="C13" s="48" t="s">
        <v>278</v>
      </c>
      <c r="D13" s="48" t="s">
        <v>289</v>
      </c>
      <c r="E13" s="46" t="s">
        <v>42</v>
      </c>
      <c r="F13" s="15" t="s">
        <v>268</v>
      </c>
      <c r="G13" s="15" t="s">
        <v>136</v>
      </c>
      <c r="H13" s="15" t="s">
        <v>291</v>
      </c>
      <c r="I13" s="15" t="s">
        <v>286</v>
      </c>
      <c r="J13" s="15" t="s">
        <v>116</v>
      </c>
      <c r="K13" s="15" t="s">
        <v>116</v>
      </c>
      <c r="L13" s="15" t="s">
        <v>271</v>
      </c>
      <c r="M13" s="46">
        <v>2</v>
      </c>
      <c r="N13" s="15">
        <v>4</v>
      </c>
      <c r="O13" s="15">
        <f t="shared" si="0"/>
        <v>8</v>
      </c>
      <c r="P13" s="15" t="str">
        <f t="shared" si="1"/>
        <v>MEDIO</v>
      </c>
      <c r="Q13" s="46">
        <v>40</v>
      </c>
      <c r="R13" s="15">
        <f t="shared" si="2"/>
        <v>320</v>
      </c>
      <c r="S13" s="15" t="str">
        <f t="shared" si="3"/>
        <v>II</v>
      </c>
      <c r="T13" s="15" t="str">
        <f t="shared" si="4"/>
        <v>NO ACEPTABLE, O ACEPTABLE CON CONTROL</v>
      </c>
      <c r="U13" s="46">
        <v>8</v>
      </c>
      <c r="V13" s="15" t="s">
        <v>287</v>
      </c>
      <c r="W13" s="46" t="s">
        <v>42</v>
      </c>
      <c r="X13" s="46" t="s">
        <v>51</v>
      </c>
      <c r="Y13" s="46" t="s">
        <v>51</v>
      </c>
      <c r="Z13" s="15" t="s">
        <v>51</v>
      </c>
      <c r="AA13" s="15" t="s">
        <v>273</v>
      </c>
      <c r="AB13" s="15" t="s">
        <v>51</v>
      </c>
    </row>
    <row r="14" spans="1:28" ht="142.5" x14ac:dyDescent="0.25">
      <c r="A14" s="48" t="s">
        <v>265</v>
      </c>
      <c r="B14" s="48" t="s">
        <v>109</v>
      </c>
      <c r="C14" s="48" t="s">
        <v>278</v>
      </c>
      <c r="D14" s="48" t="s">
        <v>289</v>
      </c>
      <c r="E14" s="46" t="s">
        <v>42</v>
      </c>
      <c r="F14" s="15" t="s">
        <v>147</v>
      </c>
      <c r="G14" s="15" t="s">
        <v>148</v>
      </c>
      <c r="H14" s="15" t="s">
        <v>237</v>
      </c>
      <c r="I14" s="15" t="s">
        <v>276</v>
      </c>
      <c r="J14" s="15" t="s">
        <v>116</v>
      </c>
      <c r="K14" s="15" t="s">
        <v>116</v>
      </c>
      <c r="L14" s="15" t="s">
        <v>191</v>
      </c>
      <c r="M14" s="46">
        <v>6</v>
      </c>
      <c r="N14" s="15">
        <v>1</v>
      </c>
      <c r="O14" s="15">
        <f t="shared" si="0"/>
        <v>6</v>
      </c>
      <c r="P14" s="15" t="str">
        <f t="shared" si="1"/>
        <v>MEDIO</v>
      </c>
      <c r="Q14" s="46">
        <v>20</v>
      </c>
      <c r="R14" s="15">
        <f t="shared" si="2"/>
        <v>120</v>
      </c>
      <c r="S14" s="15" t="str">
        <f t="shared" si="3"/>
        <v>III</v>
      </c>
      <c r="T14" s="15" t="str">
        <f t="shared" si="4"/>
        <v>MEJORABLE</v>
      </c>
      <c r="U14" s="46">
        <v>250</v>
      </c>
      <c r="V14" s="15" t="s">
        <v>151</v>
      </c>
      <c r="W14" s="46" t="s">
        <v>42</v>
      </c>
      <c r="X14" s="46" t="s">
        <v>51</v>
      </c>
      <c r="Y14" s="46" t="s">
        <v>51</v>
      </c>
      <c r="Z14" s="15" t="s">
        <v>51</v>
      </c>
      <c r="AA14" s="15" t="s">
        <v>152</v>
      </c>
      <c r="AB14" s="15" t="s">
        <v>238</v>
      </c>
    </row>
    <row r="15" spans="1:28" ht="128.25" x14ac:dyDescent="0.25">
      <c r="A15" s="48" t="s">
        <v>265</v>
      </c>
      <c r="B15" s="48" t="s">
        <v>109</v>
      </c>
      <c r="C15" s="48" t="s">
        <v>278</v>
      </c>
      <c r="D15" s="48" t="s">
        <v>292</v>
      </c>
      <c r="E15" s="46" t="s">
        <v>42</v>
      </c>
      <c r="F15" s="15" t="s">
        <v>268</v>
      </c>
      <c r="G15" s="15" t="s">
        <v>136</v>
      </c>
      <c r="H15" s="15" t="s">
        <v>269</v>
      </c>
      <c r="I15" s="15" t="s">
        <v>270</v>
      </c>
      <c r="J15" s="15" t="s">
        <v>116</v>
      </c>
      <c r="K15" s="15" t="s">
        <v>116</v>
      </c>
      <c r="L15" s="15" t="s">
        <v>271</v>
      </c>
      <c r="M15" s="46">
        <v>2</v>
      </c>
      <c r="N15" s="15">
        <v>4</v>
      </c>
      <c r="O15" s="15">
        <f t="shared" si="0"/>
        <v>8</v>
      </c>
      <c r="P15" s="15" t="str">
        <f t="shared" si="1"/>
        <v>MEDIO</v>
      </c>
      <c r="Q15" s="46">
        <v>40</v>
      </c>
      <c r="R15" s="15">
        <f t="shared" si="2"/>
        <v>320</v>
      </c>
      <c r="S15" s="15" t="str">
        <f t="shared" si="3"/>
        <v>II</v>
      </c>
      <c r="T15" s="15" t="str">
        <f t="shared" si="4"/>
        <v>NO ACEPTABLE, O ACEPTABLE CON CONTROL</v>
      </c>
      <c r="U15" s="46">
        <v>8</v>
      </c>
      <c r="V15" s="15" t="s">
        <v>272</v>
      </c>
      <c r="W15" s="46" t="s">
        <v>42</v>
      </c>
      <c r="X15" s="46" t="s">
        <v>51</v>
      </c>
      <c r="Y15" s="46" t="s">
        <v>51</v>
      </c>
      <c r="Z15" s="15" t="s">
        <v>51</v>
      </c>
      <c r="AA15" s="15" t="s">
        <v>273</v>
      </c>
      <c r="AB15" s="15" t="s">
        <v>51</v>
      </c>
    </row>
    <row r="16" spans="1:28" ht="128.25" x14ac:dyDescent="0.25">
      <c r="A16" s="48" t="s">
        <v>265</v>
      </c>
      <c r="B16" s="48" t="s">
        <v>109</v>
      </c>
      <c r="C16" s="48" t="s">
        <v>278</v>
      </c>
      <c r="D16" s="48" t="s">
        <v>292</v>
      </c>
      <c r="E16" s="46" t="s">
        <v>42</v>
      </c>
      <c r="F16" s="15" t="s">
        <v>187</v>
      </c>
      <c r="G16" s="15" t="s">
        <v>136</v>
      </c>
      <c r="H16" s="15" t="s">
        <v>229</v>
      </c>
      <c r="I16" s="15" t="s">
        <v>274</v>
      </c>
      <c r="J16" s="15" t="s">
        <v>116</v>
      </c>
      <c r="K16" s="15" t="s">
        <v>116</v>
      </c>
      <c r="L16" s="15" t="s">
        <v>116</v>
      </c>
      <c r="M16" s="46">
        <v>2</v>
      </c>
      <c r="N16" s="15">
        <v>3</v>
      </c>
      <c r="O16" s="15">
        <f t="shared" si="0"/>
        <v>6</v>
      </c>
      <c r="P16" s="15" t="str">
        <f t="shared" si="1"/>
        <v>MEDIO</v>
      </c>
      <c r="Q16" s="46">
        <v>30</v>
      </c>
      <c r="R16" s="15">
        <f t="shared" si="2"/>
        <v>180</v>
      </c>
      <c r="S16" s="15" t="str">
        <f t="shared" si="3"/>
        <v>II</v>
      </c>
      <c r="T16" s="15" t="str">
        <f t="shared" si="4"/>
        <v>NO ACEPTABLE, O ACEPTABLE CON CONTROL</v>
      </c>
      <c r="U16" s="46">
        <v>8</v>
      </c>
      <c r="V16" s="15" t="s">
        <v>231</v>
      </c>
      <c r="W16" s="46" t="s">
        <v>42</v>
      </c>
      <c r="X16" s="46" t="s">
        <v>51</v>
      </c>
      <c r="Y16" s="46" t="s">
        <v>51</v>
      </c>
      <c r="Z16" s="15" t="s">
        <v>51</v>
      </c>
      <c r="AA16" s="15" t="s">
        <v>232</v>
      </c>
      <c r="AB16" s="15" t="s">
        <v>51</v>
      </c>
    </row>
    <row r="17" spans="1:28" ht="185.25" x14ac:dyDescent="0.25">
      <c r="A17" s="48" t="s">
        <v>265</v>
      </c>
      <c r="B17" s="48" t="s">
        <v>109</v>
      </c>
      <c r="C17" s="48" t="s">
        <v>278</v>
      </c>
      <c r="D17" s="48" t="s">
        <v>292</v>
      </c>
      <c r="E17" s="46" t="s">
        <v>42</v>
      </c>
      <c r="F17" s="15" t="s">
        <v>142</v>
      </c>
      <c r="G17" s="15" t="s">
        <v>136</v>
      </c>
      <c r="H17" s="15" t="s">
        <v>293</v>
      </c>
      <c r="I17" s="15" t="s">
        <v>235</v>
      </c>
      <c r="J17" s="15" t="s">
        <v>116</v>
      </c>
      <c r="K17" s="15" t="s">
        <v>116</v>
      </c>
      <c r="L17" s="15" t="s">
        <v>116</v>
      </c>
      <c r="M17" s="46">
        <v>2</v>
      </c>
      <c r="N17" s="15">
        <v>2</v>
      </c>
      <c r="O17" s="15">
        <f t="shared" si="0"/>
        <v>4</v>
      </c>
      <c r="P17" s="15" t="str">
        <f t="shared" si="1"/>
        <v>BAJO</v>
      </c>
      <c r="Q17" s="46">
        <v>10</v>
      </c>
      <c r="R17" s="15">
        <f t="shared" si="2"/>
        <v>40</v>
      </c>
      <c r="S17" s="15" t="str">
        <f t="shared" si="3"/>
        <v>III</v>
      </c>
      <c r="T17" s="15" t="str">
        <f t="shared" si="4"/>
        <v>MEJORABLE</v>
      </c>
      <c r="U17" s="46">
        <v>8</v>
      </c>
      <c r="V17" s="15" t="s">
        <v>231</v>
      </c>
      <c r="W17" s="46" t="s">
        <v>42</v>
      </c>
      <c r="X17" s="46" t="s">
        <v>51</v>
      </c>
      <c r="Y17" s="46" t="s">
        <v>51</v>
      </c>
      <c r="Z17" s="15" t="s">
        <v>51</v>
      </c>
      <c r="AA17" s="15" t="s">
        <v>236</v>
      </c>
      <c r="AB17" s="15" t="s">
        <v>51</v>
      </c>
    </row>
    <row r="18" spans="1:28" ht="142.5" x14ac:dyDescent="0.25">
      <c r="A18" s="48" t="s">
        <v>265</v>
      </c>
      <c r="B18" s="48" t="s">
        <v>109</v>
      </c>
      <c r="C18" s="48" t="s">
        <v>278</v>
      </c>
      <c r="D18" s="48" t="s">
        <v>292</v>
      </c>
      <c r="E18" s="46" t="s">
        <v>42</v>
      </c>
      <c r="F18" s="15" t="s">
        <v>147</v>
      </c>
      <c r="G18" s="15" t="s">
        <v>148</v>
      </c>
      <c r="H18" s="15" t="s">
        <v>237</v>
      </c>
      <c r="I18" s="15" t="s">
        <v>276</v>
      </c>
      <c r="J18" s="15" t="s">
        <v>116</v>
      </c>
      <c r="K18" s="15" t="s">
        <v>116</v>
      </c>
      <c r="L18" s="15" t="s">
        <v>191</v>
      </c>
      <c r="M18" s="46">
        <v>6</v>
      </c>
      <c r="N18" s="15">
        <v>1</v>
      </c>
      <c r="O18" s="15">
        <f>M18*N18</f>
        <v>6</v>
      </c>
      <c r="P18" s="15" t="str">
        <f t="shared" si="1"/>
        <v>MEDIO</v>
      </c>
      <c r="Q18" s="46">
        <v>40</v>
      </c>
      <c r="R18" s="15">
        <f>O18*Q18</f>
        <v>240</v>
      </c>
      <c r="S18" s="15" t="str">
        <f>IF((R18)&lt;=20,"IV",IF(R18&lt;=120,"III",IF(R18&lt;=500,"II",IF(R18&lt;=4000,"I"))))</f>
        <v>II</v>
      </c>
      <c r="T18" s="15" t="str">
        <f>IF((R18)&lt;=20,"ACEPTABLE",IF(R18&lt;=120,"MEJORABLE",IF(R18&lt;=500,"NO ACEPTABLE, O ACEPTABLE CON CONTROL",IF(R18&lt;=4000,"NO ACEPTABLE"))))</f>
        <v>NO ACEPTABLE, O ACEPTABLE CON CONTROL</v>
      </c>
      <c r="U18" s="46">
        <v>250</v>
      </c>
      <c r="V18" s="15" t="s">
        <v>151</v>
      </c>
      <c r="W18" s="46" t="s">
        <v>42</v>
      </c>
      <c r="X18" s="46" t="s">
        <v>51</v>
      </c>
      <c r="Y18" s="46" t="s">
        <v>51</v>
      </c>
      <c r="Z18" s="15" t="s">
        <v>51</v>
      </c>
      <c r="AA18" s="15" t="s">
        <v>152</v>
      </c>
      <c r="AB18" s="15" t="s">
        <v>238</v>
      </c>
    </row>
    <row r="19" spans="1:28" ht="270.75" x14ac:dyDescent="0.25">
      <c r="A19" s="48" t="s">
        <v>265</v>
      </c>
      <c r="B19" s="48" t="s">
        <v>109</v>
      </c>
      <c r="C19" s="48" t="s">
        <v>278</v>
      </c>
      <c r="D19" s="48" t="s">
        <v>292</v>
      </c>
      <c r="E19" s="46" t="s">
        <v>42</v>
      </c>
      <c r="F19" s="15" t="s">
        <v>249</v>
      </c>
      <c r="G19" s="15" t="s">
        <v>148</v>
      </c>
      <c r="H19" s="15" t="s">
        <v>214</v>
      </c>
      <c r="I19" s="15" t="s">
        <v>250</v>
      </c>
      <c r="J19" s="15" t="s">
        <v>51</v>
      </c>
      <c r="K19" s="15" t="s">
        <v>51</v>
      </c>
      <c r="L19" s="15" t="s">
        <v>42</v>
      </c>
      <c r="M19" s="46">
        <v>6</v>
      </c>
      <c r="N19" s="15">
        <v>3</v>
      </c>
      <c r="O19" s="15">
        <f>M19*N19</f>
        <v>18</v>
      </c>
      <c r="P19" s="15" t="str">
        <f t="shared" si="1"/>
        <v>ALTO</v>
      </c>
      <c r="Q19" s="46">
        <v>25</v>
      </c>
      <c r="R19" s="15">
        <f>O19*Q19</f>
        <v>450</v>
      </c>
      <c r="S19" s="15" t="str">
        <f>IF((R19)&lt;=20,"IV",IF(R19&lt;=120,"III",IF(R19&lt;=500,"II",IF(R19&lt;=4000,"I"))))</f>
        <v>II</v>
      </c>
      <c r="T19" s="15" t="str">
        <f>IF((R19)&lt;=20,"ACEPTABLE",IF(R19&lt;=120,"MEJORABLE",IF(R19&lt;=500,"NO ACEPTABLE, O ACEPTABLE CON CONTROL",IF(R19&lt;=4000,"NO ACEPTABLE"))))</f>
        <v>NO ACEPTABLE, O ACEPTABLE CON CONTROL</v>
      </c>
      <c r="U19" s="46">
        <v>2</v>
      </c>
      <c r="V19" s="15" t="s">
        <v>179</v>
      </c>
      <c r="W19" s="46" t="s">
        <v>42</v>
      </c>
      <c r="X19" s="46" t="s">
        <v>51</v>
      </c>
      <c r="Y19" s="46" t="s">
        <v>51</v>
      </c>
      <c r="Z19" s="15" t="s">
        <v>51</v>
      </c>
      <c r="AA19" s="15" t="s">
        <v>251</v>
      </c>
      <c r="AB19" s="15" t="s">
        <v>217</v>
      </c>
    </row>
    <row r="20" spans="1:28" ht="142.5" x14ac:dyDescent="0.25">
      <c r="A20" s="48" t="s">
        <v>265</v>
      </c>
      <c r="B20" s="48" t="s">
        <v>109</v>
      </c>
      <c r="C20" s="48" t="s">
        <v>294</v>
      </c>
      <c r="D20" s="48" t="s">
        <v>295</v>
      </c>
      <c r="E20" s="46" t="s">
        <v>42</v>
      </c>
      <c r="F20" s="15" t="s">
        <v>296</v>
      </c>
      <c r="G20" s="15" t="s">
        <v>297</v>
      </c>
      <c r="H20" s="15" t="s">
        <v>298</v>
      </c>
      <c r="I20" s="15" t="s">
        <v>299</v>
      </c>
      <c r="J20" s="15" t="s">
        <v>116</v>
      </c>
      <c r="K20" s="15" t="s">
        <v>116</v>
      </c>
      <c r="L20" s="15" t="s">
        <v>300</v>
      </c>
      <c r="M20" s="46">
        <v>2</v>
      </c>
      <c r="N20" s="15">
        <v>2</v>
      </c>
      <c r="O20" s="15">
        <f>M20*N20</f>
        <v>4</v>
      </c>
      <c r="P20" s="15" t="str">
        <f t="shared" si="1"/>
        <v>BAJO</v>
      </c>
      <c r="Q20" s="46">
        <v>10</v>
      </c>
      <c r="R20" s="15">
        <f>O20*Q20</f>
        <v>40</v>
      </c>
      <c r="S20" s="15" t="str">
        <f>IF((R20)&lt;=20,"IV",IF(R20&lt;=120,"III",IF(R20&lt;=500,"II",IF(R20&lt;=4000,"I"))))</f>
        <v>III</v>
      </c>
      <c r="T20" s="15" t="str">
        <f>IF((R20)&lt;=20,"ACEPTABLE",IF(R20&lt;=120,"MEJORABLE",IF(R20&lt;=500,"NO ACEPTABLE, O ACEPTABLE CON CONTROL",IF(R20&lt;=4000,"NO ACEPTABLE"))))</f>
        <v>MEJORABLE</v>
      </c>
      <c r="U20" s="46">
        <v>250</v>
      </c>
      <c r="V20" s="15" t="s">
        <v>301</v>
      </c>
      <c r="W20" s="46" t="s">
        <v>42</v>
      </c>
      <c r="X20" s="46" t="s">
        <v>51</v>
      </c>
      <c r="Y20" s="46" t="s">
        <v>51</v>
      </c>
      <c r="Z20" s="46" t="s">
        <v>51</v>
      </c>
      <c r="AA20" s="15" t="s">
        <v>302</v>
      </c>
      <c r="AB20" s="15" t="s">
        <v>303</v>
      </c>
    </row>
    <row r="21" spans="1:28" ht="185.25" x14ac:dyDescent="0.25">
      <c r="A21" s="48" t="s">
        <v>265</v>
      </c>
      <c r="B21" s="48" t="s">
        <v>109</v>
      </c>
      <c r="C21" s="48" t="s">
        <v>294</v>
      </c>
      <c r="D21" s="48" t="s">
        <v>295</v>
      </c>
      <c r="E21" s="46" t="s">
        <v>42</v>
      </c>
      <c r="F21" s="15" t="s">
        <v>304</v>
      </c>
      <c r="G21" s="15" t="s">
        <v>168</v>
      </c>
      <c r="H21" s="14" t="s">
        <v>305</v>
      </c>
      <c r="I21" s="15" t="s">
        <v>306</v>
      </c>
      <c r="J21" s="15" t="s">
        <v>116</v>
      </c>
      <c r="K21" s="15" t="s">
        <v>116</v>
      </c>
      <c r="L21" s="15" t="s">
        <v>116</v>
      </c>
      <c r="M21" s="46">
        <v>2</v>
      </c>
      <c r="N21" s="15">
        <v>2</v>
      </c>
      <c r="O21" s="15">
        <f t="shared" ref="O21:O28" si="5">M21*N21</f>
        <v>4</v>
      </c>
      <c r="P21" s="15" t="str">
        <f t="shared" si="1"/>
        <v>BAJO</v>
      </c>
      <c r="Q21" s="46">
        <v>10</v>
      </c>
      <c r="R21" s="15">
        <f t="shared" ref="R21:R28" si="6">O21*Q21</f>
        <v>40</v>
      </c>
      <c r="S21" s="15" t="str">
        <f t="shared" ref="S21:S28" si="7">IF((R21)&lt;=20,"IV",IF(R21&lt;=120,"III",IF(R21&lt;=500,"II",IF(R21&lt;=4000,"I"))))</f>
        <v>III</v>
      </c>
      <c r="T21" s="15" t="str">
        <f t="shared" ref="T21:T28" si="8">IF((R21)&lt;=20,"ACEPTABLE",IF(R21&lt;=120,"MEJORABLE",IF(R21&lt;=500,"NO ACEPTABLE, O ACEPTABLE CON CONTROL",IF(R21&lt;=4000,"NO ACEPTABLE"))))</f>
        <v>MEJORABLE</v>
      </c>
      <c r="U21" s="46">
        <v>2</v>
      </c>
      <c r="V21" s="15" t="s">
        <v>170</v>
      </c>
      <c r="W21" s="46" t="s">
        <v>42</v>
      </c>
      <c r="X21" s="46" t="s">
        <v>51</v>
      </c>
      <c r="Y21" s="46" t="s">
        <v>51</v>
      </c>
      <c r="Z21" s="15" t="s">
        <v>51</v>
      </c>
      <c r="AA21" s="15" t="s">
        <v>307</v>
      </c>
      <c r="AB21" s="15" t="s">
        <v>186</v>
      </c>
    </row>
    <row r="22" spans="1:28" ht="327.75" x14ac:dyDescent="0.25">
      <c r="A22" s="48" t="s">
        <v>265</v>
      </c>
      <c r="B22" s="48" t="s">
        <v>109</v>
      </c>
      <c r="C22" s="48" t="s">
        <v>294</v>
      </c>
      <c r="D22" s="48" t="s">
        <v>295</v>
      </c>
      <c r="E22" s="46" t="s">
        <v>42</v>
      </c>
      <c r="F22" s="15" t="s">
        <v>308</v>
      </c>
      <c r="G22" s="15" t="s">
        <v>225</v>
      </c>
      <c r="H22" s="15" t="s">
        <v>309</v>
      </c>
      <c r="I22" s="15" t="s">
        <v>243</v>
      </c>
      <c r="J22" s="15" t="s">
        <v>116</v>
      </c>
      <c r="K22" s="15" t="s">
        <v>116</v>
      </c>
      <c r="L22" s="15" t="s">
        <v>116</v>
      </c>
      <c r="M22" s="46">
        <v>2</v>
      </c>
      <c r="N22" s="15">
        <v>3</v>
      </c>
      <c r="O22" s="15">
        <f t="shared" si="5"/>
        <v>6</v>
      </c>
      <c r="P22" s="15" t="str">
        <f t="shared" si="1"/>
        <v>MEDIO</v>
      </c>
      <c r="Q22" s="46">
        <v>10</v>
      </c>
      <c r="R22" s="15">
        <f t="shared" si="6"/>
        <v>60</v>
      </c>
      <c r="S22" s="15" t="str">
        <f t="shared" si="7"/>
        <v>III</v>
      </c>
      <c r="T22" s="15" t="str">
        <f t="shared" si="8"/>
        <v>MEJORABLE</v>
      </c>
      <c r="U22" s="46">
        <v>8</v>
      </c>
      <c r="V22" s="15" t="s">
        <v>228</v>
      </c>
      <c r="W22" s="46" t="s">
        <v>42</v>
      </c>
      <c r="X22" s="46" t="s">
        <v>51</v>
      </c>
      <c r="Y22" s="46" t="s">
        <v>51</v>
      </c>
      <c r="Z22" s="15" t="s">
        <v>51</v>
      </c>
      <c r="AA22" s="15" t="s">
        <v>244</v>
      </c>
      <c r="AB22" s="15" t="s">
        <v>51</v>
      </c>
    </row>
    <row r="23" spans="1:28" ht="128.25" x14ac:dyDescent="0.25">
      <c r="A23" s="48" t="s">
        <v>265</v>
      </c>
      <c r="B23" s="48" t="s">
        <v>109</v>
      </c>
      <c r="C23" s="48" t="s">
        <v>294</v>
      </c>
      <c r="D23" s="48" t="s">
        <v>295</v>
      </c>
      <c r="E23" s="46" t="s">
        <v>42</v>
      </c>
      <c r="F23" s="15" t="s">
        <v>268</v>
      </c>
      <c r="G23" s="15" t="s">
        <v>136</v>
      </c>
      <c r="H23" s="15" t="s">
        <v>269</v>
      </c>
      <c r="I23" s="15" t="s">
        <v>270</v>
      </c>
      <c r="J23" s="15" t="s">
        <v>116</v>
      </c>
      <c r="K23" s="15" t="s">
        <v>116</v>
      </c>
      <c r="L23" s="15" t="s">
        <v>271</v>
      </c>
      <c r="M23" s="46">
        <v>2</v>
      </c>
      <c r="N23" s="15">
        <v>4</v>
      </c>
      <c r="O23" s="15">
        <f t="shared" si="5"/>
        <v>8</v>
      </c>
      <c r="P23" s="15" t="str">
        <f t="shared" si="1"/>
        <v>MEDIO</v>
      </c>
      <c r="Q23" s="46">
        <v>10</v>
      </c>
      <c r="R23" s="15">
        <f t="shared" si="6"/>
        <v>80</v>
      </c>
      <c r="S23" s="15" t="str">
        <f t="shared" si="7"/>
        <v>III</v>
      </c>
      <c r="T23" s="15" t="str">
        <f t="shared" si="8"/>
        <v>MEJORABLE</v>
      </c>
      <c r="U23" s="46">
        <v>8</v>
      </c>
      <c r="V23" s="15" t="s">
        <v>272</v>
      </c>
      <c r="W23" s="46" t="s">
        <v>42</v>
      </c>
      <c r="X23" s="46" t="s">
        <v>51</v>
      </c>
      <c r="Y23" s="46" t="s">
        <v>51</v>
      </c>
      <c r="Z23" s="15" t="s">
        <v>51</v>
      </c>
      <c r="AA23" s="15" t="s">
        <v>273</v>
      </c>
      <c r="AB23" s="15" t="s">
        <v>51</v>
      </c>
    </row>
    <row r="24" spans="1:28" ht="199.5" x14ac:dyDescent="0.25">
      <c r="A24" s="48" t="s">
        <v>265</v>
      </c>
      <c r="B24" s="48" t="s">
        <v>109</v>
      </c>
      <c r="C24" s="48" t="s">
        <v>294</v>
      </c>
      <c r="D24" s="48" t="s">
        <v>295</v>
      </c>
      <c r="E24" s="46" t="s">
        <v>42</v>
      </c>
      <c r="F24" s="15" t="s">
        <v>233</v>
      </c>
      <c r="G24" s="15" t="s">
        <v>136</v>
      </c>
      <c r="H24" s="15" t="s">
        <v>310</v>
      </c>
      <c r="I24" s="15" t="s">
        <v>138</v>
      </c>
      <c r="J24" s="15" t="s">
        <v>116</v>
      </c>
      <c r="K24" s="15" t="s">
        <v>116</v>
      </c>
      <c r="L24" s="15" t="s">
        <v>116</v>
      </c>
      <c r="M24" s="46">
        <v>2</v>
      </c>
      <c r="N24" s="15">
        <v>3</v>
      </c>
      <c r="O24" s="15">
        <f t="shared" si="5"/>
        <v>6</v>
      </c>
      <c r="P24" s="15" t="str">
        <f t="shared" si="1"/>
        <v>MEDIO</v>
      </c>
      <c r="Q24" s="46">
        <v>30</v>
      </c>
      <c r="R24" s="15">
        <f t="shared" si="6"/>
        <v>180</v>
      </c>
      <c r="S24" s="15" t="str">
        <f t="shared" si="7"/>
        <v>II</v>
      </c>
      <c r="T24" s="15" t="str">
        <f t="shared" si="8"/>
        <v>NO ACEPTABLE, O ACEPTABLE CON CONTROL</v>
      </c>
      <c r="U24" s="46">
        <v>8</v>
      </c>
      <c r="V24" s="15" t="s">
        <v>231</v>
      </c>
      <c r="W24" s="46" t="s">
        <v>42</v>
      </c>
      <c r="X24" s="46" t="s">
        <v>51</v>
      </c>
      <c r="Y24" s="46" t="s">
        <v>51</v>
      </c>
      <c r="Z24" s="15" t="s">
        <v>51</v>
      </c>
      <c r="AA24" s="15" t="s">
        <v>232</v>
      </c>
      <c r="AB24" s="15" t="s">
        <v>51</v>
      </c>
    </row>
    <row r="25" spans="1:28" ht="128.25" x14ac:dyDescent="0.25">
      <c r="A25" s="48" t="s">
        <v>265</v>
      </c>
      <c r="B25" s="48" t="s">
        <v>109</v>
      </c>
      <c r="C25" s="48" t="s">
        <v>294</v>
      </c>
      <c r="D25" s="48" t="s">
        <v>295</v>
      </c>
      <c r="E25" s="46" t="s">
        <v>42</v>
      </c>
      <c r="F25" s="15" t="s">
        <v>187</v>
      </c>
      <c r="G25" s="15" t="s">
        <v>136</v>
      </c>
      <c r="H25" s="15" t="s">
        <v>311</v>
      </c>
      <c r="I25" s="15" t="s">
        <v>274</v>
      </c>
      <c r="J25" s="15" t="s">
        <v>116</v>
      </c>
      <c r="K25" s="15" t="s">
        <v>116</v>
      </c>
      <c r="L25" s="15" t="s">
        <v>116</v>
      </c>
      <c r="M25" s="46">
        <v>2</v>
      </c>
      <c r="N25" s="15">
        <v>3</v>
      </c>
      <c r="O25" s="15">
        <f t="shared" si="5"/>
        <v>6</v>
      </c>
      <c r="P25" s="15" t="str">
        <f t="shared" si="1"/>
        <v>MEDIO</v>
      </c>
      <c r="Q25" s="46">
        <v>20</v>
      </c>
      <c r="R25" s="15">
        <f t="shared" si="6"/>
        <v>120</v>
      </c>
      <c r="S25" s="15" t="str">
        <f t="shared" si="7"/>
        <v>III</v>
      </c>
      <c r="T25" s="15" t="str">
        <f t="shared" si="8"/>
        <v>MEJORABLE</v>
      </c>
      <c r="U25" s="46">
        <v>8</v>
      </c>
      <c r="V25" s="15" t="s">
        <v>231</v>
      </c>
      <c r="W25" s="46" t="s">
        <v>42</v>
      </c>
      <c r="X25" s="46" t="s">
        <v>51</v>
      </c>
      <c r="Y25" s="46" t="s">
        <v>51</v>
      </c>
      <c r="Z25" s="15" t="s">
        <v>51</v>
      </c>
      <c r="AA25" s="15" t="s">
        <v>232</v>
      </c>
      <c r="AB25" s="15" t="s">
        <v>51</v>
      </c>
    </row>
    <row r="26" spans="1:28" ht="142.5" x14ac:dyDescent="0.25">
      <c r="A26" s="48" t="s">
        <v>265</v>
      </c>
      <c r="B26" s="48" t="s">
        <v>109</v>
      </c>
      <c r="C26" s="48" t="s">
        <v>294</v>
      </c>
      <c r="D26" s="48" t="s">
        <v>295</v>
      </c>
      <c r="E26" s="46" t="s">
        <v>42</v>
      </c>
      <c r="F26" s="15" t="s">
        <v>142</v>
      </c>
      <c r="G26" s="15" t="s">
        <v>136</v>
      </c>
      <c r="H26" s="15" t="s">
        <v>312</v>
      </c>
      <c r="I26" s="15" t="s">
        <v>235</v>
      </c>
      <c r="J26" s="15" t="s">
        <v>116</v>
      </c>
      <c r="K26" s="15" t="s">
        <v>116</v>
      </c>
      <c r="L26" s="15" t="s">
        <v>116</v>
      </c>
      <c r="M26" s="46">
        <v>2</v>
      </c>
      <c r="N26" s="15">
        <v>2</v>
      </c>
      <c r="O26" s="15">
        <f t="shared" si="5"/>
        <v>4</v>
      </c>
      <c r="P26" s="15" t="str">
        <f t="shared" si="1"/>
        <v>BAJO</v>
      </c>
      <c r="Q26" s="46">
        <v>40</v>
      </c>
      <c r="R26" s="15">
        <f t="shared" si="6"/>
        <v>160</v>
      </c>
      <c r="S26" s="15" t="str">
        <f t="shared" si="7"/>
        <v>II</v>
      </c>
      <c r="T26" s="15" t="str">
        <f t="shared" si="8"/>
        <v>NO ACEPTABLE, O ACEPTABLE CON CONTROL</v>
      </c>
      <c r="U26" s="46">
        <v>8</v>
      </c>
      <c r="V26" s="15" t="s">
        <v>231</v>
      </c>
      <c r="W26" s="46" t="s">
        <v>42</v>
      </c>
      <c r="X26" s="46" t="s">
        <v>51</v>
      </c>
      <c r="Y26" s="46" t="s">
        <v>51</v>
      </c>
      <c r="Z26" s="15" t="s">
        <v>51</v>
      </c>
      <c r="AA26" s="15" t="s">
        <v>236</v>
      </c>
      <c r="AB26" s="15" t="s">
        <v>51</v>
      </c>
    </row>
    <row r="27" spans="1:28" ht="142.5" x14ac:dyDescent="0.25">
      <c r="A27" s="48" t="s">
        <v>265</v>
      </c>
      <c r="B27" s="48" t="s">
        <v>109</v>
      </c>
      <c r="C27" s="48" t="s">
        <v>294</v>
      </c>
      <c r="D27" s="48" t="s">
        <v>295</v>
      </c>
      <c r="E27" s="46" t="s">
        <v>42</v>
      </c>
      <c r="F27" s="15" t="s">
        <v>147</v>
      </c>
      <c r="G27" s="15" t="s">
        <v>148</v>
      </c>
      <c r="H27" s="15" t="s">
        <v>237</v>
      </c>
      <c r="I27" s="15" t="s">
        <v>276</v>
      </c>
      <c r="J27" s="15" t="s">
        <v>116</v>
      </c>
      <c r="K27" s="15" t="s">
        <v>116</v>
      </c>
      <c r="L27" s="15" t="s">
        <v>191</v>
      </c>
      <c r="M27" s="46">
        <v>6</v>
      </c>
      <c r="N27" s="15">
        <v>1</v>
      </c>
      <c r="O27" s="15">
        <f t="shared" si="5"/>
        <v>6</v>
      </c>
      <c r="P27" s="15" t="str">
        <f t="shared" si="1"/>
        <v>MEDIO</v>
      </c>
      <c r="Q27" s="46">
        <v>50</v>
      </c>
      <c r="R27" s="15">
        <f t="shared" si="6"/>
        <v>300</v>
      </c>
      <c r="S27" s="15" t="str">
        <f t="shared" si="7"/>
        <v>II</v>
      </c>
      <c r="T27" s="15" t="str">
        <f t="shared" si="8"/>
        <v>NO ACEPTABLE, O ACEPTABLE CON CONTROL</v>
      </c>
      <c r="U27" s="46">
        <v>250</v>
      </c>
      <c r="V27" s="15" t="s">
        <v>151</v>
      </c>
      <c r="W27" s="46" t="s">
        <v>42</v>
      </c>
      <c r="X27" s="46" t="s">
        <v>51</v>
      </c>
      <c r="Y27" s="46" t="s">
        <v>51</v>
      </c>
      <c r="Z27" s="15" t="s">
        <v>51</v>
      </c>
      <c r="AA27" s="15" t="s">
        <v>152</v>
      </c>
      <c r="AB27" s="15" t="s">
        <v>238</v>
      </c>
    </row>
    <row r="28" spans="1:28" ht="114" x14ac:dyDescent="0.25">
      <c r="A28" s="48" t="s">
        <v>265</v>
      </c>
      <c r="B28" s="48" t="s">
        <v>109</v>
      </c>
      <c r="C28" s="48" t="s">
        <v>294</v>
      </c>
      <c r="D28" s="48" t="s">
        <v>295</v>
      </c>
      <c r="E28" s="46" t="s">
        <v>42</v>
      </c>
      <c r="F28" s="15" t="s">
        <v>154</v>
      </c>
      <c r="G28" s="15" t="s">
        <v>148</v>
      </c>
      <c r="H28" s="15" t="s">
        <v>155</v>
      </c>
      <c r="I28" s="15" t="s">
        <v>156</v>
      </c>
      <c r="J28" s="15" t="s">
        <v>42</v>
      </c>
      <c r="K28" s="15" t="s">
        <v>42</v>
      </c>
      <c r="L28" s="15" t="s">
        <v>51</v>
      </c>
      <c r="M28" s="46">
        <v>2</v>
      </c>
      <c r="N28" s="15">
        <v>1</v>
      </c>
      <c r="O28" s="15">
        <f t="shared" si="5"/>
        <v>2</v>
      </c>
      <c r="P28" s="15" t="str">
        <f t="shared" si="1"/>
        <v>BAJO</v>
      </c>
      <c r="Q28" s="46">
        <v>10</v>
      </c>
      <c r="R28" s="15">
        <f t="shared" si="6"/>
        <v>20</v>
      </c>
      <c r="S28" s="15" t="str">
        <f t="shared" si="7"/>
        <v>IV</v>
      </c>
      <c r="T28" s="15" t="str">
        <f t="shared" si="8"/>
        <v>ACEPTABLE</v>
      </c>
      <c r="U28" s="46">
        <v>8</v>
      </c>
      <c r="V28" s="15" t="s">
        <v>277</v>
      </c>
      <c r="W28" s="46" t="s">
        <v>42</v>
      </c>
      <c r="X28" s="46" t="s">
        <v>51</v>
      </c>
      <c r="Y28" s="46" t="s">
        <v>51</v>
      </c>
      <c r="Z28" s="15" t="s">
        <v>51</v>
      </c>
      <c r="AA28" s="15" t="s">
        <v>239</v>
      </c>
      <c r="AB28" s="15" t="s">
        <v>240</v>
      </c>
    </row>
    <row r="29" spans="1:28" ht="142.5" x14ac:dyDescent="0.25">
      <c r="A29" s="48" t="s">
        <v>265</v>
      </c>
      <c r="B29" s="48" t="s">
        <v>109</v>
      </c>
      <c r="C29" s="48" t="s">
        <v>294</v>
      </c>
      <c r="D29" s="48" t="s">
        <v>313</v>
      </c>
      <c r="E29" s="46" t="s">
        <v>42</v>
      </c>
      <c r="F29" s="15" t="s">
        <v>314</v>
      </c>
      <c r="G29" s="15" t="s">
        <v>297</v>
      </c>
      <c r="H29" s="15" t="s">
        <v>298</v>
      </c>
      <c r="I29" s="15" t="s">
        <v>315</v>
      </c>
      <c r="J29" s="15" t="s">
        <v>116</v>
      </c>
      <c r="K29" s="15" t="s">
        <v>116</v>
      </c>
      <c r="L29" s="15" t="s">
        <v>300</v>
      </c>
      <c r="M29" s="46">
        <v>2</v>
      </c>
      <c r="N29" s="15">
        <v>2</v>
      </c>
      <c r="O29" s="15">
        <f>M29*N29</f>
        <v>4</v>
      </c>
      <c r="P29" s="15" t="str">
        <f t="shared" si="1"/>
        <v>BAJO</v>
      </c>
      <c r="Q29" s="46">
        <v>5</v>
      </c>
      <c r="R29" s="15">
        <f>O29*Q29</f>
        <v>20</v>
      </c>
      <c r="S29" s="15" t="str">
        <f>IF((R29)&lt;=20,"IV",IF(R29&lt;=120,"III",IF(R29&lt;=500,"II",IF(R29&lt;=4000,"I"))))</f>
        <v>IV</v>
      </c>
      <c r="T29" s="15" t="str">
        <f>IF((R29)&lt;=20,"ACEPTABLE",IF(R29&lt;=120,"MEJORABLE",IF(R29&lt;=500,"NO ACEPTABLE, O ACEPTABLE CON CONTROL",IF(R29&lt;=4000,"NO ACEPTABLE"))))</f>
        <v>ACEPTABLE</v>
      </c>
      <c r="U29" s="46">
        <v>250</v>
      </c>
      <c r="V29" s="15" t="s">
        <v>301</v>
      </c>
      <c r="W29" s="46" t="s">
        <v>42</v>
      </c>
      <c r="X29" s="46" t="s">
        <v>51</v>
      </c>
      <c r="Y29" s="46" t="s">
        <v>51</v>
      </c>
      <c r="Z29" s="46" t="s">
        <v>51</v>
      </c>
      <c r="AA29" s="15" t="s">
        <v>302</v>
      </c>
      <c r="AB29" s="15" t="s">
        <v>303</v>
      </c>
    </row>
    <row r="30" spans="1:28" ht="71.25" x14ac:dyDescent="0.25">
      <c r="A30" s="48" t="s">
        <v>265</v>
      </c>
      <c r="B30" s="48" t="s">
        <v>109</v>
      </c>
      <c r="C30" s="48" t="s">
        <v>294</v>
      </c>
      <c r="D30" s="48" t="s">
        <v>313</v>
      </c>
      <c r="E30" s="46" t="s">
        <v>42</v>
      </c>
      <c r="F30" s="15" t="s">
        <v>184</v>
      </c>
      <c r="G30" s="15" t="s">
        <v>168</v>
      </c>
      <c r="H30" s="14" t="s">
        <v>290</v>
      </c>
      <c r="I30" s="15" t="s">
        <v>170</v>
      </c>
      <c r="J30" s="15" t="s">
        <v>116</v>
      </c>
      <c r="K30" s="15" t="s">
        <v>116</v>
      </c>
      <c r="L30" s="15" t="s">
        <v>116</v>
      </c>
      <c r="M30" s="46">
        <v>2</v>
      </c>
      <c r="N30" s="15">
        <v>2</v>
      </c>
      <c r="O30" s="15">
        <f t="shared" ref="O30:O34" si="9">M30*N30</f>
        <v>4</v>
      </c>
      <c r="P30" s="15" t="str">
        <f t="shared" si="1"/>
        <v>BAJO</v>
      </c>
      <c r="Q30" s="46">
        <v>10</v>
      </c>
      <c r="R30" s="15">
        <f t="shared" ref="R30:R34" si="10">O30*Q30</f>
        <v>40</v>
      </c>
      <c r="S30" s="15" t="str">
        <f t="shared" ref="S30:S34" si="11">IF((R30)&lt;=20,"IV",IF(R30&lt;=120,"III",IF(R30&lt;=500,"II",IF(R30&lt;=4000,"I"))))</f>
        <v>III</v>
      </c>
      <c r="T30" s="15" t="str">
        <f t="shared" ref="T30:T34" si="12">IF((R30)&lt;=20,"ACEPTABLE",IF(R30&lt;=120,"MEJORABLE",IF(R30&lt;=500,"NO ACEPTABLE, O ACEPTABLE CON CONTROL",IF(R30&lt;=4000,"NO ACEPTABLE"))))</f>
        <v>MEJORABLE</v>
      </c>
      <c r="U30" s="46">
        <v>2</v>
      </c>
      <c r="V30" s="15" t="s">
        <v>170</v>
      </c>
      <c r="W30" s="46" t="s">
        <v>42</v>
      </c>
      <c r="X30" s="46" t="s">
        <v>51</v>
      </c>
      <c r="Y30" s="46" t="s">
        <v>51</v>
      </c>
      <c r="Z30" s="15" t="s">
        <v>51</v>
      </c>
      <c r="AA30" s="15" t="s">
        <v>211</v>
      </c>
      <c r="AB30" s="15" t="s">
        <v>186</v>
      </c>
    </row>
    <row r="31" spans="1:28" ht="185.25" x14ac:dyDescent="0.25">
      <c r="A31" s="48" t="s">
        <v>265</v>
      </c>
      <c r="B31" s="48" t="s">
        <v>109</v>
      </c>
      <c r="C31" s="48" t="s">
        <v>294</v>
      </c>
      <c r="D31" s="48" t="s">
        <v>313</v>
      </c>
      <c r="E31" s="46" t="s">
        <v>42</v>
      </c>
      <c r="F31" s="15" t="s">
        <v>304</v>
      </c>
      <c r="G31" s="15" t="s">
        <v>168</v>
      </c>
      <c r="H31" s="14" t="s">
        <v>316</v>
      </c>
      <c r="I31" s="15" t="s">
        <v>306</v>
      </c>
      <c r="J31" s="15" t="s">
        <v>116</v>
      </c>
      <c r="K31" s="15" t="s">
        <v>116</v>
      </c>
      <c r="L31" s="15" t="s">
        <v>116</v>
      </c>
      <c r="M31" s="46">
        <v>2</v>
      </c>
      <c r="N31" s="15">
        <v>2</v>
      </c>
      <c r="O31" s="15">
        <f t="shared" si="9"/>
        <v>4</v>
      </c>
      <c r="P31" s="15" t="str">
        <f t="shared" si="1"/>
        <v>BAJO</v>
      </c>
      <c r="Q31" s="46">
        <v>5</v>
      </c>
      <c r="R31" s="15">
        <f t="shared" si="10"/>
        <v>20</v>
      </c>
      <c r="S31" s="15" t="str">
        <f t="shared" si="11"/>
        <v>IV</v>
      </c>
      <c r="T31" s="15" t="str">
        <f t="shared" si="12"/>
        <v>ACEPTABLE</v>
      </c>
      <c r="U31" s="46">
        <v>2</v>
      </c>
      <c r="V31" s="15" t="s">
        <v>170</v>
      </c>
      <c r="W31" s="46" t="s">
        <v>42</v>
      </c>
      <c r="X31" s="46" t="s">
        <v>51</v>
      </c>
      <c r="Y31" s="46" t="s">
        <v>51</v>
      </c>
      <c r="Z31" s="15" t="s">
        <v>51</v>
      </c>
      <c r="AA31" s="15" t="s">
        <v>307</v>
      </c>
      <c r="AB31" s="15" t="s">
        <v>186</v>
      </c>
    </row>
    <row r="32" spans="1:28" ht="185.25" x14ac:dyDescent="0.25">
      <c r="A32" s="48" t="s">
        <v>265</v>
      </c>
      <c r="B32" s="48" t="s">
        <v>109</v>
      </c>
      <c r="C32" s="48" t="s">
        <v>294</v>
      </c>
      <c r="D32" s="48" t="s">
        <v>313</v>
      </c>
      <c r="E32" s="46" t="s">
        <v>42</v>
      </c>
      <c r="F32" s="15" t="s">
        <v>268</v>
      </c>
      <c r="G32" s="15" t="s">
        <v>136</v>
      </c>
      <c r="H32" s="15" t="s">
        <v>317</v>
      </c>
      <c r="I32" s="15" t="s">
        <v>286</v>
      </c>
      <c r="J32" s="15" t="s">
        <v>116</v>
      </c>
      <c r="K32" s="15" t="s">
        <v>116</v>
      </c>
      <c r="L32" s="15" t="s">
        <v>271</v>
      </c>
      <c r="M32" s="46">
        <v>2</v>
      </c>
      <c r="N32" s="15">
        <v>4</v>
      </c>
      <c r="O32" s="15">
        <f t="shared" si="9"/>
        <v>8</v>
      </c>
      <c r="P32" s="15" t="str">
        <f t="shared" si="1"/>
        <v>MEDIO</v>
      </c>
      <c r="Q32" s="46">
        <v>10</v>
      </c>
      <c r="R32" s="15">
        <f t="shared" si="10"/>
        <v>80</v>
      </c>
      <c r="S32" s="15" t="str">
        <f t="shared" si="11"/>
        <v>III</v>
      </c>
      <c r="T32" s="15" t="str">
        <f t="shared" si="12"/>
        <v>MEJORABLE</v>
      </c>
      <c r="U32" s="46">
        <v>8</v>
      </c>
      <c r="V32" s="15" t="s">
        <v>287</v>
      </c>
      <c r="W32" s="46" t="s">
        <v>42</v>
      </c>
      <c r="X32" s="46" t="s">
        <v>51</v>
      </c>
      <c r="Y32" s="46" t="s">
        <v>51</v>
      </c>
      <c r="Z32" s="15" t="s">
        <v>51</v>
      </c>
      <c r="AA32" s="15" t="s">
        <v>273</v>
      </c>
      <c r="AB32" s="15" t="s">
        <v>51</v>
      </c>
    </row>
    <row r="33" spans="1:28" ht="128.25" x14ac:dyDescent="0.25">
      <c r="A33" s="48" t="s">
        <v>265</v>
      </c>
      <c r="B33" s="48" t="s">
        <v>109</v>
      </c>
      <c r="C33" s="48" t="s">
        <v>294</v>
      </c>
      <c r="D33" s="48" t="s">
        <v>313</v>
      </c>
      <c r="E33" s="46" t="s">
        <v>42</v>
      </c>
      <c r="F33" s="15" t="s">
        <v>187</v>
      </c>
      <c r="G33" s="15" t="s">
        <v>136</v>
      </c>
      <c r="H33" s="15" t="s">
        <v>318</v>
      </c>
      <c r="I33" s="15" t="s">
        <v>274</v>
      </c>
      <c r="J33" s="15" t="s">
        <v>116</v>
      </c>
      <c r="K33" s="15" t="s">
        <v>116</v>
      </c>
      <c r="L33" s="15" t="s">
        <v>116</v>
      </c>
      <c r="M33" s="46">
        <v>2</v>
      </c>
      <c r="N33" s="15">
        <v>3</v>
      </c>
      <c r="O33" s="15">
        <f t="shared" si="9"/>
        <v>6</v>
      </c>
      <c r="P33" s="15" t="str">
        <f t="shared" si="1"/>
        <v>MEDIO</v>
      </c>
      <c r="Q33" s="46">
        <v>30</v>
      </c>
      <c r="R33" s="15">
        <f t="shared" si="10"/>
        <v>180</v>
      </c>
      <c r="S33" s="15" t="str">
        <f t="shared" si="11"/>
        <v>II</v>
      </c>
      <c r="T33" s="15" t="str">
        <f t="shared" si="12"/>
        <v>NO ACEPTABLE, O ACEPTABLE CON CONTROL</v>
      </c>
      <c r="U33" s="46">
        <v>8</v>
      </c>
      <c r="V33" s="15" t="s">
        <v>231</v>
      </c>
      <c r="W33" s="46" t="s">
        <v>42</v>
      </c>
      <c r="X33" s="46" t="s">
        <v>51</v>
      </c>
      <c r="Y33" s="46" t="s">
        <v>51</v>
      </c>
      <c r="Z33" s="15" t="s">
        <v>51</v>
      </c>
      <c r="AA33" s="15" t="s">
        <v>232</v>
      </c>
      <c r="AB33" s="15" t="s">
        <v>51</v>
      </c>
    </row>
    <row r="34" spans="1:28" ht="128.25" x14ac:dyDescent="0.25">
      <c r="A34" s="48" t="s">
        <v>265</v>
      </c>
      <c r="B34" s="48" t="s">
        <v>109</v>
      </c>
      <c r="C34" s="48" t="s">
        <v>294</v>
      </c>
      <c r="D34" s="48" t="s">
        <v>313</v>
      </c>
      <c r="E34" s="46" t="s">
        <v>42</v>
      </c>
      <c r="F34" s="15" t="s">
        <v>142</v>
      </c>
      <c r="G34" s="15" t="s">
        <v>136</v>
      </c>
      <c r="H34" s="15" t="s">
        <v>319</v>
      </c>
      <c r="I34" s="15" t="s">
        <v>235</v>
      </c>
      <c r="J34" s="15" t="s">
        <v>116</v>
      </c>
      <c r="K34" s="15" t="s">
        <v>116</v>
      </c>
      <c r="L34" s="15" t="s">
        <v>116</v>
      </c>
      <c r="M34" s="46">
        <v>2</v>
      </c>
      <c r="N34" s="15">
        <v>3</v>
      </c>
      <c r="O34" s="15">
        <f t="shared" si="9"/>
        <v>6</v>
      </c>
      <c r="P34" s="15" t="str">
        <f t="shared" si="1"/>
        <v>MEDIO</v>
      </c>
      <c r="Q34" s="46">
        <v>20</v>
      </c>
      <c r="R34" s="15">
        <f t="shared" si="10"/>
        <v>120</v>
      </c>
      <c r="S34" s="15" t="str">
        <f t="shared" si="11"/>
        <v>III</v>
      </c>
      <c r="T34" s="15" t="str">
        <f t="shared" si="12"/>
        <v>MEJORABLE</v>
      </c>
      <c r="U34" s="46">
        <v>8</v>
      </c>
      <c r="V34" s="15" t="s">
        <v>320</v>
      </c>
      <c r="W34" s="46" t="s">
        <v>42</v>
      </c>
      <c r="X34" s="46" t="s">
        <v>51</v>
      </c>
      <c r="Y34" s="46" t="s">
        <v>51</v>
      </c>
      <c r="Z34" s="15" t="s">
        <v>51</v>
      </c>
      <c r="AA34" s="15" t="s">
        <v>236</v>
      </c>
      <c r="AB34" s="15" t="s">
        <v>51</v>
      </c>
    </row>
    <row r="35" spans="1:28" ht="142.5" x14ac:dyDescent="0.25">
      <c r="A35" s="48" t="s">
        <v>265</v>
      </c>
      <c r="B35" s="48" t="s">
        <v>109</v>
      </c>
      <c r="C35" s="48" t="s">
        <v>294</v>
      </c>
      <c r="D35" s="48" t="s">
        <v>313</v>
      </c>
      <c r="E35" s="46" t="s">
        <v>42</v>
      </c>
      <c r="F35" s="15" t="s">
        <v>147</v>
      </c>
      <c r="G35" s="15" t="s">
        <v>148</v>
      </c>
      <c r="H35" s="15" t="s">
        <v>237</v>
      </c>
      <c r="I35" s="15" t="s">
        <v>276</v>
      </c>
      <c r="J35" s="15" t="s">
        <v>116</v>
      </c>
      <c r="K35" s="15" t="s">
        <v>116</v>
      </c>
      <c r="L35" s="15" t="s">
        <v>191</v>
      </c>
      <c r="M35" s="46">
        <v>6</v>
      </c>
      <c r="N35" s="15">
        <v>1</v>
      </c>
      <c r="O35" s="15">
        <f>M35*N35</f>
        <v>6</v>
      </c>
      <c r="P35" s="15" t="str">
        <f t="shared" si="1"/>
        <v>MEDIO</v>
      </c>
      <c r="Q35" s="46">
        <v>10</v>
      </c>
      <c r="R35" s="15">
        <f>O35*Q35</f>
        <v>60</v>
      </c>
      <c r="S35" s="15" t="str">
        <f>IF((R35)&lt;=20,"IV",IF(R35&lt;=120,"III",IF(R35&lt;=500,"II",IF(R35&lt;=4000,"I"))))</f>
        <v>III</v>
      </c>
      <c r="T35" s="15" t="str">
        <f>IF((R35)&lt;=20,"ACEPTABLE",IF(R35&lt;=120,"MEJORABLE",IF(R35&lt;=500,"NO ACEPTABLE, O ACEPTABLE CON CONTROL",IF(R35&lt;=4000,"NO ACEPTABLE"))))</f>
        <v>MEJORABLE</v>
      </c>
      <c r="U35" s="46">
        <v>250</v>
      </c>
      <c r="V35" s="15" t="s">
        <v>151</v>
      </c>
      <c r="W35" s="46" t="s">
        <v>42</v>
      </c>
      <c r="X35" s="46" t="s">
        <v>51</v>
      </c>
      <c r="Y35" s="46" t="s">
        <v>51</v>
      </c>
      <c r="Z35" s="15" t="s">
        <v>51</v>
      </c>
      <c r="AA35" s="15" t="s">
        <v>152</v>
      </c>
      <c r="AB35" s="15" t="s">
        <v>238</v>
      </c>
    </row>
    <row r="36" spans="1:28" ht="270.75" x14ac:dyDescent="0.25">
      <c r="A36" s="48" t="s">
        <v>265</v>
      </c>
      <c r="B36" s="48" t="s">
        <v>109</v>
      </c>
      <c r="C36" s="48" t="s">
        <v>294</v>
      </c>
      <c r="D36" s="48" t="s">
        <v>313</v>
      </c>
      <c r="E36" s="46" t="s">
        <v>42</v>
      </c>
      <c r="F36" s="15" t="s">
        <v>249</v>
      </c>
      <c r="G36" s="15" t="s">
        <v>148</v>
      </c>
      <c r="H36" s="15" t="s">
        <v>214</v>
      </c>
      <c r="I36" s="15" t="s">
        <v>250</v>
      </c>
      <c r="J36" s="15" t="s">
        <v>51</v>
      </c>
      <c r="K36" s="15" t="s">
        <v>51</v>
      </c>
      <c r="L36" s="15" t="s">
        <v>42</v>
      </c>
      <c r="M36" s="46">
        <v>6</v>
      </c>
      <c r="N36" s="15">
        <v>3</v>
      </c>
      <c r="O36" s="15">
        <f t="shared" ref="O36" si="13">M36*N36</f>
        <v>18</v>
      </c>
      <c r="P36" s="15" t="str">
        <f t="shared" si="1"/>
        <v>ALTO</v>
      </c>
      <c r="Q36" s="46">
        <v>25</v>
      </c>
      <c r="R36" s="15">
        <f t="shared" ref="R36" si="14">O36*Q36</f>
        <v>450</v>
      </c>
      <c r="S36" s="15" t="str">
        <f t="shared" ref="S36" si="15">IF((R36)&lt;=20,"IV",IF(R36&lt;=120,"III",IF(R36&lt;=500,"II",IF(R36&lt;=4000,"I"))))</f>
        <v>II</v>
      </c>
      <c r="T36" s="15" t="str">
        <f t="shared" ref="T36" si="16">IF((R36)&lt;=20,"ACEPTABLE",IF(R36&lt;=120,"MEJORABLE",IF(R36&lt;=500,"NO ACEPTABLE, O ACEPTABLE CON CONTROL",IF(R36&lt;=4000,"NO ACEPTABLE"))))</f>
        <v>NO ACEPTABLE, O ACEPTABLE CON CONTROL</v>
      </c>
      <c r="U36" s="46">
        <v>2</v>
      </c>
      <c r="V36" s="15" t="s">
        <v>179</v>
      </c>
      <c r="W36" s="46" t="s">
        <v>42</v>
      </c>
      <c r="X36" s="46" t="s">
        <v>51</v>
      </c>
      <c r="Y36" s="46" t="s">
        <v>51</v>
      </c>
      <c r="Z36" s="15" t="s">
        <v>51</v>
      </c>
      <c r="AA36" s="15" t="s">
        <v>251</v>
      </c>
      <c r="AB36" s="15" t="s">
        <v>217</v>
      </c>
    </row>
    <row r="37" spans="1:28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</row>
  </sheetData>
  <mergeCells count="13">
    <mergeCell ref="M2:S2"/>
    <mergeCell ref="U2:W2"/>
    <mergeCell ref="X2:AB2"/>
    <mergeCell ref="A1:AB1"/>
    <mergeCell ref="A2:A3"/>
    <mergeCell ref="B2:B3"/>
    <mergeCell ref="C2:C3"/>
    <mergeCell ref="D2:D3"/>
    <mergeCell ref="E2:E3"/>
    <mergeCell ref="F2:G2"/>
    <mergeCell ref="H2:H3"/>
    <mergeCell ref="I2:I3"/>
    <mergeCell ref="J2:L2"/>
  </mergeCells>
  <conditionalFormatting sqref="P5 P29">
    <cfRule type="cellIs" dxfId="421" priority="381" operator="equal">
      <formula>"BAJO"</formula>
    </cfRule>
    <cfRule type="cellIs" dxfId="420" priority="382" operator="equal">
      <formula>"MEDIO"</formula>
    </cfRule>
    <cfRule type="cellIs" dxfId="419" priority="383" operator="equal">
      <formula>"ALTO"</formula>
    </cfRule>
  </conditionalFormatting>
  <conditionalFormatting sqref="S5 S29">
    <cfRule type="cellIs" dxfId="418" priority="371" operator="equal">
      <formula>"I"</formula>
    </cfRule>
    <cfRule type="cellIs" dxfId="417" priority="376" operator="equal">
      <formula>"IV"</formula>
    </cfRule>
    <cfRule type="cellIs" dxfId="416" priority="378" operator="equal">
      <formula>"IV"</formula>
    </cfRule>
    <cfRule type="cellIs" dxfId="415" priority="379" operator="equal">
      <formula>"III"</formula>
    </cfRule>
    <cfRule type="cellIs" dxfId="414" priority="380" operator="equal">
      <formula>"II"</formula>
    </cfRule>
  </conditionalFormatting>
  <conditionalFormatting sqref="T5 T29">
    <cfRule type="cellIs" dxfId="413" priority="372" operator="equal">
      <formula>"NO ACEPTABLE"</formula>
    </cfRule>
    <cfRule type="cellIs" dxfId="412" priority="373" operator="equal">
      <formula>"NO ACEPTABLE, O ACEPTABLE CON CONTROL"</formula>
    </cfRule>
    <cfRule type="cellIs" dxfId="411" priority="374" operator="equal">
      <formula>"MEJORABLE"</formula>
    </cfRule>
    <cfRule type="cellIs" dxfId="410" priority="375" operator="equal">
      <formula>"MEJORABLE"</formula>
    </cfRule>
    <cfRule type="cellIs" dxfId="409" priority="377" operator="equal">
      <formula>"ACEPTABLE"</formula>
    </cfRule>
  </conditionalFormatting>
  <conditionalFormatting sqref="P6">
    <cfRule type="cellIs" dxfId="408" priority="420" operator="equal">
      <formula>"BAJO"</formula>
    </cfRule>
    <cfRule type="cellIs" dxfId="407" priority="421" operator="equal">
      <formula>"MEDIO"</formula>
    </cfRule>
    <cfRule type="cellIs" dxfId="406" priority="422" operator="equal">
      <formula>"ALTO"</formula>
    </cfRule>
  </conditionalFormatting>
  <conditionalFormatting sqref="S6">
    <cfRule type="cellIs" dxfId="405" priority="410" operator="equal">
      <formula>"I"</formula>
    </cfRule>
    <cfRule type="cellIs" dxfId="404" priority="415" operator="equal">
      <formula>"IV"</formula>
    </cfRule>
    <cfRule type="cellIs" dxfId="403" priority="417" operator="equal">
      <formula>"IV"</formula>
    </cfRule>
    <cfRule type="cellIs" dxfId="402" priority="418" operator="equal">
      <formula>"III"</formula>
    </cfRule>
    <cfRule type="cellIs" dxfId="401" priority="419" operator="equal">
      <formula>"II"</formula>
    </cfRule>
  </conditionalFormatting>
  <conditionalFormatting sqref="T6">
    <cfRule type="cellIs" dxfId="400" priority="411" operator="equal">
      <formula>"NO ACEPTABLE"</formula>
    </cfRule>
    <cfRule type="cellIs" dxfId="399" priority="412" operator="equal">
      <formula>"NO ACEPTABLE, O ACEPTABLE CON CONTROL"</formula>
    </cfRule>
    <cfRule type="cellIs" dxfId="398" priority="413" operator="equal">
      <formula>"MEJORABLE"</formula>
    </cfRule>
    <cfRule type="cellIs" dxfId="397" priority="414" operator="equal">
      <formula>"MEJORABLE"</formula>
    </cfRule>
    <cfRule type="cellIs" dxfId="396" priority="416" operator="equal">
      <formula>"ACEPTABLE"</formula>
    </cfRule>
  </conditionalFormatting>
  <conditionalFormatting sqref="P7">
    <cfRule type="cellIs" dxfId="395" priority="407" operator="equal">
      <formula>"BAJO"</formula>
    </cfRule>
    <cfRule type="cellIs" dxfId="394" priority="408" operator="equal">
      <formula>"MEDIO"</formula>
    </cfRule>
    <cfRule type="cellIs" dxfId="393" priority="409" operator="equal">
      <formula>"ALTO"</formula>
    </cfRule>
  </conditionalFormatting>
  <conditionalFormatting sqref="S7">
    <cfRule type="cellIs" dxfId="392" priority="397" operator="equal">
      <formula>"I"</formula>
    </cfRule>
    <cfRule type="cellIs" dxfId="391" priority="402" operator="equal">
      <formula>"IV"</formula>
    </cfRule>
    <cfRule type="cellIs" dxfId="390" priority="404" operator="equal">
      <formula>"IV"</formula>
    </cfRule>
    <cfRule type="cellIs" dxfId="389" priority="405" operator="equal">
      <formula>"III"</formula>
    </cfRule>
    <cfRule type="cellIs" dxfId="388" priority="406" operator="equal">
      <formula>"II"</formula>
    </cfRule>
  </conditionalFormatting>
  <conditionalFormatting sqref="T7">
    <cfRule type="cellIs" dxfId="387" priority="398" operator="equal">
      <formula>"NO ACEPTABLE"</formula>
    </cfRule>
    <cfRule type="cellIs" dxfId="386" priority="399" operator="equal">
      <formula>"NO ACEPTABLE, O ACEPTABLE CON CONTROL"</formula>
    </cfRule>
    <cfRule type="cellIs" dxfId="385" priority="400" operator="equal">
      <formula>"MEJORABLE"</formula>
    </cfRule>
    <cfRule type="cellIs" dxfId="384" priority="401" operator="equal">
      <formula>"MEJORABLE"</formula>
    </cfRule>
    <cfRule type="cellIs" dxfId="383" priority="403" operator="equal">
      <formula>"ACEPTABLE"</formula>
    </cfRule>
  </conditionalFormatting>
  <conditionalFormatting sqref="P4">
    <cfRule type="cellIs" dxfId="382" priority="394" operator="equal">
      <formula>"BAJO"</formula>
    </cfRule>
    <cfRule type="cellIs" dxfId="381" priority="395" operator="equal">
      <formula>"MEDIO"</formula>
    </cfRule>
    <cfRule type="cellIs" dxfId="380" priority="396" operator="equal">
      <formula>"ALTO"</formula>
    </cfRule>
  </conditionalFormatting>
  <conditionalFormatting sqref="S4">
    <cfRule type="cellIs" dxfId="379" priority="384" operator="equal">
      <formula>"I"</formula>
    </cfRule>
    <cfRule type="cellIs" dxfId="378" priority="389" operator="equal">
      <formula>"IV"</formula>
    </cfRule>
    <cfRule type="cellIs" dxfId="377" priority="391" operator="equal">
      <formula>"IV"</formula>
    </cfRule>
    <cfRule type="cellIs" dxfId="376" priority="392" operator="equal">
      <formula>"III"</formula>
    </cfRule>
    <cfRule type="cellIs" dxfId="375" priority="393" operator="equal">
      <formula>"II"</formula>
    </cfRule>
  </conditionalFormatting>
  <conditionalFormatting sqref="T4">
    <cfRule type="cellIs" dxfId="374" priority="385" operator="equal">
      <formula>"NO ACEPTABLE"</formula>
    </cfRule>
    <cfRule type="cellIs" dxfId="373" priority="386" operator="equal">
      <formula>"NO ACEPTABLE, O ACEPTABLE CON CONTROL"</formula>
    </cfRule>
    <cfRule type="cellIs" dxfId="372" priority="387" operator="equal">
      <formula>"MEJORABLE"</formula>
    </cfRule>
    <cfRule type="cellIs" dxfId="371" priority="388" operator="equal">
      <formula>"MEJORABLE"</formula>
    </cfRule>
    <cfRule type="cellIs" dxfId="370" priority="390" operator="equal">
      <formula>"ACEPTABLE"</formula>
    </cfRule>
  </conditionalFormatting>
  <conditionalFormatting sqref="P8">
    <cfRule type="cellIs" dxfId="369" priority="368" operator="equal">
      <formula>"BAJO"</formula>
    </cfRule>
    <cfRule type="cellIs" dxfId="368" priority="369" operator="equal">
      <formula>"MEDIO"</formula>
    </cfRule>
    <cfRule type="cellIs" dxfId="367" priority="370" operator="equal">
      <formula>"ALTO"</formula>
    </cfRule>
  </conditionalFormatting>
  <conditionalFormatting sqref="S8">
    <cfRule type="cellIs" dxfId="366" priority="358" operator="equal">
      <formula>"I"</formula>
    </cfRule>
    <cfRule type="cellIs" dxfId="365" priority="363" operator="equal">
      <formula>"IV"</formula>
    </cfRule>
    <cfRule type="cellIs" dxfId="364" priority="365" operator="equal">
      <formula>"IV"</formula>
    </cfRule>
    <cfRule type="cellIs" dxfId="363" priority="366" operator="equal">
      <formula>"III"</formula>
    </cfRule>
    <cfRule type="cellIs" dxfId="362" priority="367" operator="equal">
      <formula>"II"</formula>
    </cfRule>
  </conditionalFormatting>
  <conditionalFormatting sqref="T8">
    <cfRule type="cellIs" dxfId="361" priority="359" operator="equal">
      <formula>"NO ACEPTABLE"</formula>
    </cfRule>
    <cfRule type="cellIs" dxfId="360" priority="360" operator="equal">
      <formula>"NO ACEPTABLE, O ACEPTABLE CON CONTROL"</formula>
    </cfRule>
    <cfRule type="cellIs" dxfId="359" priority="361" operator="equal">
      <formula>"MEJORABLE"</formula>
    </cfRule>
    <cfRule type="cellIs" dxfId="358" priority="362" operator="equal">
      <formula>"MEJORABLE"</formula>
    </cfRule>
    <cfRule type="cellIs" dxfId="357" priority="364" operator="equal">
      <formula>"ACEPTABLE"</formula>
    </cfRule>
  </conditionalFormatting>
  <conditionalFormatting sqref="P9">
    <cfRule type="cellIs" dxfId="356" priority="355" operator="equal">
      <formula>"BAJO"</formula>
    </cfRule>
    <cfRule type="cellIs" dxfId="355" priority="356" operator="equal">
      <formula>"MEDIO"</formula>
    </cfRule>
    <cfRule type="cellIs" dxfId="354" priority="357" operator="equal">
      <formula>"ALTO"</formula>
    </cfRule>
  </conditionalFormatting>
  <conditionalFormatting sqref="S9">
    <cfRule type="cellIs" dxfId="353" priority="345" operator="equal">
      <formula>"I"</formula>
    </cfRule>
    <cfRule type="cellIs" dxfId="352" priority="350" operator="equal">
      <formula>"IV"</formula>
    </cfRule>
    <cfRule type="cellIs" dxfId="351" priority="352" operator="equal">
      <formula>"IV"</formula>
    </cfRule>
    <cfRule type="cellIs" dxfId="350" priority="353" operator="equal">
      <formula>"III"</formula>
    </cfRule>
    <cfRule type="cellIs" dxfId="349" priority="354" operator="equal">
      <formula>"II"</formula>
    </cfRule>
  </conditionalFormatting>
  <conditionalFormatting sqref="T9">
    <cfRule type="cellIs" dxfId="348" priority="346" operator="equal">
      <formula>"NO ACEPTABLE"</formula>
    </cfRule>
    <cfRule type="cellIs" dxfId="347" priority="347" operator="equal">
      <formula>"NO ACEPTABLE, O ACEPTABLE CON CONTROL"</formula>
    </cfRule>
    <cfRule type="cellIs" dxfId="346" priority="348" operator="equal">
      <formula>"MEJORABLE"</formula>
    </cfRule>
    <cfRule type="cellIs" dxfId="345" priority="349" operator="equal">
      <formula>"MEJORABLE"</formula>
    </cfRule>
    <cfRule type="cellIs" dxfId="344" priority="351" operator="equal">
      <formula>"ACEPTABLE"</formula>
    </cfRule>
  </conditionalFormatting>
  <conditionalFormatting sqref="P11">
    <cfRule type="cellIs" dxfId="343" priority="342" operator="equal">
      <formula>"BAJO"</formula>
    </cfRule>
    <cfRule type="cellIs" dxfId="342" priority="343" operator="equal">
      <formula>"MEDIO"</formula>
    </cfRule>
    <cfRule type="cellIs" dxfId="341" priority="344" operator="equal">
      <formula>"ALTO"</formula>
    </cfRule>
  </conditionalFormatting>
  <conditionalFormatting sqref="S11">
    <cfRule type="cellIs" dxfId="340" priority="332" operator="equal">
      <formula>"I"</formula>
    </cfRule>
    <cfRule type="cellIs" dxfId="339" priority="337" operator="equal">
      <formula>"IV"</formula>
    </cfRule>
    <cfRule type="cellIs" dxfId="338" priority="339" operator="equal">
      <formula>"IV"</formula>
    </cfRule>
    <cfRule type="cellIs" dxfId="337" priority="340" operator="equal">
      <formula>"III"</formula>
    </cfRule>
    <cfRule type="cellIs" dxfId="336" priority="341" operator="equal">
      <formula>"II"</formula>
    </cfRule>
  </conditionalFormatting>
  <conditionalFormatting sqref="T11">
    <cfRule type="cellIs" dxfId="335" priority="333" operator="equal">
      <formula>"NO ACEPTABLE"</formula>
    </cfRule>
    <cfRule type="cellIs" dxfId="334" priority="334" operator="equal">
      <formula>"NO ACEPTABLE, O ACEPTABLE CON CONTROL"</formula>
    </cfRule>
    <cfRule type="cellIs" dxfId="333" priority="335" operator="equal">
      <formula>"MEJORABLE"</formula>
    </cfRule>
    <cfRule type="cellIs" dxfId="332" priority="336" operator="equal">
      <formula>"MEJORABLE"</formula>
    </cfRule>
    <cfRule type="cellIs" dxfId="331" priority="338" operator="equal">
      <formula>"ACEPTABLE"</formula>
    </cfRule>
  </conditionalFormatting>
  <conditionalFormatting sqref="P16">
    <cfRule type="cellIs" dxfId="330" priority="277" operator="equal">
      <formula>"BAJO"</formula>
    </cfRule>
    <cfRule type="cellIs" dxfId="329" priority="278" operator="equal">
      <formula>"MEDIO"</formula>
    </cfRule>
    <cfRule type="cellIs" dxfId="328" priority="279" operator="equal">
      <formula>"ALTO"</formula>
    </cfRule>
  </conditionalFormatting>
  <conditionalFormatting sqref="S16">
    <cfRule type="cellIs" dxfId="327" priority="267" operator="equal">
      <formula>"I"</formula>
    </cfRule>
    <cfRule type="cellIs" dxfId="326" priority="272" operator="equal">
      <formula>"IV"</formula>
    </cfRule>
    <cfRule type="cellIs" dxfId="325" priority="274" operator="equal">
      <formula>"IV"</formula>
    </cfRule>
    <cfRule type="cellIs" dxfId="324" priority="275" operator="equal">
      <formula>"III"</formula>
    </cfRule>
    <cfRule type="cellIs" dxfId="323" priority="276" operator="equal">
      <formula>"II"</formula>
    </cfRule>
  </conditionalFormatting>
  <conditionalFormatting sqref="T16">
    <cfRule type="cellIs" dxfId="322" priority="268" operator="equal">
      <formula>"NO ACEPTABLE"</formula>
    </cfRule>
    <cfRule type="cellIs" dxfId="321" priority="269" operator="equal">
      <formula>"NO ACEPTABLE, O ACEPTABLE CON CONTROL"</formula>
    </cfRule>
    <cfRule type="cellIs" dxfId="320" priority="270" operator="equal">
      <formula>"MEJORABLE"</formula>
    </cfRule>
    <cfRule type="cellIs" dxfId="319" priority="271" operator="equal">
      <formula>"MEJORABLE"</formula>
    </cfRule>
    <cfRule type="cellIs" dxfId="318" priority="273" operator="equal">
      <formula>"ACEPTABLE"</formula>
    </cfRule>
  </conditionalFormatting>
  <conditionalFormatting sqref="P19">
    <cfRule type="cellIs" dxfId="317" priority="264" operator="equal">
      <formula>"BAJO"</formula>
    </cfRule>
    <cfRule type="cellIs" dxfId="316" priority="265" operator="equal">
      <formula>"MEDIO"</formula>
    </cfRule>
    <cfRule type="cellIs" dxfId="315" priority="266" operator="equal">
      <formula>"ALTO"</formula>
    </cfRule>
  </conditionalFormatting>
  <conditionalFormatting sqref="S19">
    <cfRule type="cellIs" dxfId="314" priority="254" operator="equal">
      <formula>"I"</formula>
    </cfRule>
    <cfRule type="cellIs" dxfId="313" priority="259" operator="equal">
      <formula>"IV"</formula>
    </cfRule>
    <cfRule type="cellIs" dxfId="312" priority="261" operator="equal">
      <formula>"IV"</formula>
    </cfRule>
    <cfRule type="cellIs" dxfId="311" priority="262" operator="equal">
      <formula>"III"</formula>
    </cfRule>
    <cfRule type="cellIs" dxfId="310" priority="263" operator="equal">
      <formula>"II"</formula>
    </cfRule>
  </conditionalFormatting>
  <conditionalFormatting sqref="T19">
    <cfRule type="cellIs" dxfId="309" priority="255" operator="equal">
      <formula>"NO ACEPTABLE"</formula>
    </cfRule>
    <cfRule type="cellIs" dxfId="308" priority="256" operator="equal">
      <formula>"NO ACEPTABLE, O ACEPTABLE CON CONTROL"</formula>
    </cfRule>
    <cfRule type="cellIs" dxfId="307" priority="257" operator="equal">
      <formula>"MEJORABLE"</formula>
    </cfRule>
    <cfRule type="cellIs" dxfId="306" priority="258" operator="equal">
      <formula>"MEJORABLE"</formula>
    </cfRule>
    <cfRule type="cellIs" dxfId="305" priority="260" operator="equal">
      <formula>"ACEPTABLE"</formula>
    </cfRule>
  </conditionalFormatting>
  <conditionalFormatting sqref="P17">
    <cfRule type="cellIs" dxfId="304" priority="316" operator="equal">
      <formula>"BAJO"</formula>
    </cfRule>
    <cfRule type="cellIs" dxfId="303" priority="317" operator="equal">
      <formula>"MEDIO"</formula>
    </cfRule>
    <cfRule type="cellIs" dxfId="302" priority="318" operator="equal">
      <formula>"ALTO"</formula>
    </cfRule>
  </conditionalFormatting>
  <conditionalFormatting sqref="S17">
    <cfRule type="cellIs" dxfId="301" priority="306" operator="equal">
      <formula>"I"</formula>
    </cfRule>
    <cfRule type="cellIs" dxfId="300" priority="311" operator="equal">
      <formula>"IV"</formula>
    </cfRule>
    <cfRule type="cellIs" dxfId="299" priority="313" operator="equal">
      <formula>"IV"</formula>
    </cfRule>
    <cfRule type="cellIs" dxfId="298" priority="314" operator="equal">
      <formula>"III"</formula>
    </cfRule>
    <cfRule type="cellIs" dxfId="297" priority="315" operator="equal">
      <formula>"II"</formula>
    </cfRule>
  </conditionalFormatting>
  <conditionalFormatting sqref="T17">
    <cfRule type="cellIs" dxfId="296" priority="307" operator="equal">
      <formula>"NO ACEPTABLE"</formula>
    </cfRule>
    <cfRule type="cellIs" dxfId="295" priority="308" operator="equal">
      <formula>"NO ACEPTABLE, O ACEPTABLE CON CONTROL"</formula>
    </cfRule>
    <cfRule type="cellIs" dxfId="294" priority="309" operator="equal">
      <formula>"MEJORABLE"</formula>
    </cfRule>
    <cfRule type="cellIs" dxfId="293" priority="310" operator="equal">
      <formula>"MEJORABLE"</formula>
    </cfRule>
    <cfRule type="cellIs" dxfId="292" priority="312" operator="equal">
      <formula>"ACEPTABLE"</formula>
    </cfRule>
  </conditionalFormatting>
  <conditionalFormatting sqref="P18">
    <cfRule type="cellIs" dxfId="291" priority="303" operator="equal">
      <formula>"BAJO"</formula>
    </cfRule>
    <cfRule type="cellIs" dxfId="290" priority="304" operator="equal">
      <formula>"MEDIO"</formula>
    </cfRule>
    <cfRule type="cellIs" dxfId="289" priority="305" operator="equal">
      <formula>"ALTO"</formula>
    </cfRule>
  </conditionalFormatting>
  <conditionalFormatting sqref="S18">
    <cfRule type="cellIs" dxfId="288" priority="293" operator="equal">
      <formula>"I"</formula>
    </cfRule>
    <cfRule type="cellIs" dxfId="287" priority="298" operator="equal">
      <formula>"IV"</formula>
    </cfRule>
    <cfRule type="cellIs" dxfId="286" priority="300" operator="equal">
      <formula>"IV"</formula>
    </cfRule>
    <cfRule type="cellIs" dxfId="285" priority="301" operator="equal">
      <formula>"III"</formula>
    </cfRule>
    <cfRule type="cellIs" dxfId="284" priority="302" operator="equal">
      <formula>"II"</formula>
    </cfRule>
  </conditionalFormatting>
  <conditionalFormatting sqref="T18">
    <cfRule type="cellIs" dxfId="283" priority="294" operator="equal">
      <formula>"NO ACEPTABLE"</formula>
    </cfRule>
    <cfRule type="cellIs" dxfId="282" priority="295" operator="equal">
      <formula>"NO ACEPTABLE, O ACEPTABLE CON CONTROL"</formula>
    </cfRule>
    <cfRule type="cellIs" dxfId="281" priority="296" operator="equal">
      <formula>"MEJORABLE"</formula>
    </cfRule>
    <cfRule type="cellIs" dxfId="280" priority="297" operator="equal">
      <formula>"MEJORABLE"</formula>
    </cfRule>
    <cfRule type="cellIs" dxfId="279" priority="299" operator="equal">
      <formula>"ACEPTABLE"</formula>
    </cfRule>
  </conditionalFormatting>
  <conditionalFormatting sqref="P10">
    <cfRule type="cellIs" dxfId="278" priority="329" operator="equal">
      <formula>"BAJO"</formula>
    </cfRule>
    <cfRule type="cellIs" dxfId="277" priority="330" operator="equal">
      <formula>"MEDIO"</formula>
    </cfRule>
    <cfRule type="cellIs" dxfId="276" priority="331" operator="equal">
      <formula>"ALTO"</formula>
    </cfRule>
  </conditionalFormatting>
  <conditionalFormatting sqref="S10">
    <cfRule type="cellIs" dxfId="275" priority="319" operator="equal">
      <formula>"I"</formula>
    </cfRule>
    <cfRule type="cellIs" dxfId="274" priority="324" operator="equal">
      <formula>"IV"</formula>
    </cfRule>
    <cfRule type="cellIs" dxfId="273" priority="326" operator="equal">
      <formula>"IV"</formula>
    </cfRule>
    <cfRule type="cellIs" dxfId="272" priority="327" operator="equal">
      <formula>"III"</formula>
    </cfRule>
    <cfRule type="cellIs" dxfId="271" priority="328" operator="equal">
      <formula>"II"</formula>
    </cfRule>
  </conditionalFormatting>
  <conditionalFormatting sqref="T10">
    <cfRule type="cellIs" dxfId="270" priority="320" operator="equal">
      <formula>"NO ACEPTABLE"</formula>
    </cfRule>
    <cfRule type="cellIs" dxfId="269" priority="321" operator="equal">
      <formula>"NO ACEPTABLE, O ACEPTABLE CON CONTROL"</formula>
    </cfRule>
    <cfRule type="cellIs" dxfId="268" priority="322" operator="equal">
      <formula>"MEJORABLE"</formula>
    </cfRule>
    <cfRule type="cellIs" dxfId="267" priority="323" operator="equal">
      <formula>"MEJORABLE"</formula>
    </cfRule>
    <cfRule type="cellIs" dxfId="266" priority="325" operator="equal">
      <formula>"ACEPTABLE"</formula>
    </cfRule>
  </conditionalFormatting>
  <conditionalFormatting sqref="P15">
    <cfRule type="cellIs" dxfId="265" priority="290" operator="equal">
      <formula>"BAJO"</formula>
    </cfRule>
    <cfRule type="cellIs" dxfId="264" priority="291" operator="equal">
      <formula>"MEDIO"</formula>
    </cfRule>
    <cfRule type="cellIs" dxfId="263" priority="292" operator="equal">
      <formula>"ALTO"</formula>
    </cfRule>
  </conditionalFormatting>
  <conditionalFormatting sqref="S15">
    <cfRule type="cellIs" dxfId="262" priority="280" operator="equal">
      <formula>"I"</formula>
    </cfRule>
    <cfRule type="cellIs" dxfId="261" priority="285" operator="equal">
      <formula>"IV"</formula>
    </cfRule>
    <cfRule type="cellIs" dxfId="260" priority="287" operator="equal">
      <formula>"IV"</formula>
    </cfRule>
    <cfRule type="cellIs" dxfId="259" priority="288" operator="equal">
      <formula>"III"</formula>
    </cfRule>
    <cfRule type="cellIs" dxfId="258" priority="289" operator="equal">
      <formula>"II"</formula>
    </cfRule>
  </conditionalFormatting>
  <conditionalFormatting sqref="T15">
    <cfRule type="cellIs" dxfId="257" priority="281" operator="equal">
      <formula>"NO ACEPTABLE"</formula>
    </cfRule>
    <cfRule type="cellIs" dxfId="256" priority="282" operator="equal">
      <formula>"NO ACEPTABLE, O ACEPTABLE CON CONTROL"</formula>
    </cfRule>
    <cfRule type="cellIs" dxfId="255" priority="283" operator="equal">
      <formula>"MEJORABLE"</formula>
    </cfRule>
    <cfRule type="cellIs" dxfId="254" priority="284" operator="equal">
      <formula>"MEJORABLE"</formula>
    </cfRule>
    <cfRule type="cellIs" dxfId="253" priority="286" operator="equal">
      <formula>"ACEPTABLE"</formula>
    </cfRule>
  </conditionalFormatting>
  <conditionalFormatting sqref="P12">
    <cfRule type="cellIs" dxfId="252" priority="251" operator="equal">
      <formula>"BAJO"</formula>
    </cfRule>
    <cfRule type="cellIs" dxfId="251" priority="252" operator="equal">
      <formula>"MEDIO"</formula>
    </cfRule>
    <cfRule type="cellIs" dxfId="250" priority="253" operator="equal">
      <formula>"ALTO"</formula>
    </cfRule>
  </conditionalFormatting>
  <conditionalFormatting sqref="S12">
    <cfRule type="cellIs" dxfId="249" priority="241" operator="equal">
      <formula>"I"</formula>
    </cfRule>
    <cfRule type="cellIs" dxfId="248" priority="246" operator="equal">
      <formula>"IV"</formula>
    </cfRule>
    <cfRule type="cellIs" dxfId="247" priority="248" operator="equal">
      <formula>"IV"</formula>
    </cfRule>
    <cfRule type="cellIs" dxfId="246" priority="249" operator="equal">
      <formula>"III"</formula>
    </cfRule>
    <cfRule type="cellIs" dxfId="245" priority="250" operator="equal">
      <formula>"II"</formula>
    </cfRule>
  </conditionalFormatting>
  <conditionalFormatting sqref="T12">
    <cfRule type="cellIs" dxfId="244" priority="242" operator="equal">
      <formula>"NO ACEPTABLE"</formula>
    </cfRule>
    <cfRule type="cellIs" dxfId="243" priority="243" operator="equal">
      <formula>"NO ACEPTABLE, O ACEPTABLE CON CONTROL"</formula>
    </cfRule>
    <cfRule type="cellIs" dxfId="242" priority="244" operator="equal">
      <formula>"MEJORABLE"</formula>
    </cfRule>
    <cfRule type="cellIs" dxfId="241" priority="245" operator="equal">
      <formula>"MEJORABLE"</formula>
    </cfRule>
    <cfRule type="cellIs" dxfId="240" priority="247" operator="equal">
      <formula>"ACEPTABLE"</formula>
    </cfRule>
  </conditionalFormatting>
  <conditionalFormatting sqref="P14">
    <cfRule type="cellIs" dxfId="239" priority="238" operator="equal">
      <formula>"BAJO"</formula>
    </cfRule>
    <cfRule type="cellIs" dxfId="238" priority="239" operator="equal">
      <formula>"MEDIO"</formula>
    </cfRule>
    <cfRule type="cellIs" dxfId="237" priority="240" operator="equal">
      <formula>"ALTO"</formula>
    </cfRule>
  </conditionalFormatting>
  <conditionalFormatting sqref="S14">
    <cfRule type="cellIs" dxfId="236" priority="228" operator="equal">
      <formula>"I"</formula>
    </cfRule>
    <cfRule type="cellIs" dxfId="235" priority="233" operator="equal">
      <formula>"IV"</formula>
    </cfRule>
    <cfRule type="cellIs" dxfId="234" priority="235" operator="equal">
      <formula>"IV"</formula>
    </cfRule>
    <cfRule type="cellIs" dxfId="233" priority="236" operator="equal">
      <formula>"III"</formula>
    </cfRule>
    <cfRule type="cellIs" dxfId="232" priority="237" operator="equal">
      <formula>"II"</formula>
    </cfRule>
  </conditionalFormatting>
  <conditionalFormatting sqref="T14">
    <cfRule type="cellIs" dxfId="231" priority="229" operator="equal">
      <formula>"NO ACEPTABLE"</formula>
    </cfRule>
    <cfRule type="cellIs" dxfId="230" priority="230" operator="equal">
      <formula>"NO ACEPTABLE, O ACEPTABLE CON CONTROL"</formula>
    </cfRule>
    <cfRule type="cellIs" dxfId="229" priority="231" operator="equal">
      <formula>"MEJORABLE"</formula>
    </cfRule>
    <cfRule type="cellIs" dxfId="228" priority="232" operator="equal">
      <formula>"MEJORABLE"</formula>
    </cfRule>
    <cfRule type="cellIs" dxfId="227" priority="234" operator="equal">
      <formula>"ACEPTABLE"</formula>
    </cfRule>
  </conditionalFormatting>
  <conditionalFormatting sqref="P13">
    <cfRule type="cellIs" dxfId="226" priority="225" operator="equal">
      <formula>"BAJO"</formula>
    </cfRule>
    <cfRule type="cellIs" dxfId="225" priority="226" operator="equal">
      <formula>"MEDIO"</formula>
    </cfRule>
    <cfRule type="cellIs" dxfId="224" priority="227" operator="equal">
      <formula>"ALTO"</formula>
    </cfRule>
  </conditionalFormatting>
  <conditionalFormatting sqref="S13">
    <cfRule type="cellIs" dxfId="223" priority="215" operator="equal">
      <formula>"I"</formula>
    </cfRule>
    <cfRule type="cellIs" dxfId="222" priority="220" operator="equal">
      <formula>"IV"</formula>
    </cfRule>
    <cfRule type="cellIs" dxfId="221" priority="222" operator="equal">
      <formula>"IV"</formula>
    </cfRule>
    <cfRule type="cellIs" dxfId="220" priority="223" operator="equal">
      <formula>"III"</formula>
    </cfRule>
    <cfRule type="cellIs" dxfId="219" priority="224" operator="equal">
      <formula>"II"</formula>
    </cfRule>
  </conditionalFormatting>
  <conditionalFormatting sqref="T13">
    <cfRule type="cellIs" dxfId="218" priority="216" operator="equal">
      <formula>"NO ACEPTABLE"</formula>
    </cfRule>
    <cfRule type="cellIs" dxfId="217" priority="217" operator="equal">
      <formula>"NO ACEPTABLE, O ACEPTABLE CON CONTROL"</formula>
    </cfRule>
    <cfRule type="cellIs" dxfId="216" priority="218" operator="equal">
      <formula>"MEJORABLE"</formula>
    </cfRule>
    <cfRule type="cellIs" dxfId="215" priority="219" operator="equal">
      <formula>"MEJORABLE"</formula>
    </cfRule>
    <cfRule type="cellIs" dxfId="214" priority="221" operator="equal">
      <formula>"ACEPTABLE"</formula>
    </cfRule>
  </conditionalFormatting>
  <conditionalFormatting sqref="P20">
    <cfRule type="cellIs" dxfId="213" priority="212" operator="equal">
      <formula>"BAJO"</formula>
    </cfRule>
    <cfRule type="cellIs" dxfId="212" priority="213" operator="equal">
      <formula>"MEDIO"</formula>
    </cfRule>
    <cfRule type="cellIs" dxfId="211" priority="214" operator="equal">
      <formula>"ALTO"</formula>
    </cfRule>
  </conditionalFormatting>
  <conditionalFormatting sqref="S20">
    <cfRule type="cellIs" dxfId="210" priority="202" operator="equal">
      <formula>"I"</formula>
    </cfRule>
    <cfRule type="cellIs" dxfId="209" priority="207" operator="equal">
      <formula>"IV"</formula>
    </cfRule>
    <cfRule type="cellIs" dxfId="208" priority="209" operator="equal">
      <formula>"IV"</formula>
    </cfRule>
    <cfRule type="cellIs" dxfId="207" priority="210" operator="equal">
      <formula>"III"</formula>
    </cfRule>
    <cfRule type="cellIs" dxfId="206" priority="211" operator="equal">
      <formula>"II"</formula>
    </cfRule>
  </conditionalFormatting>
  <conditionalFormatting sqref="T20">
    <cfRule type="cellIs" dxfId="205" priority="203" operator="equal">
      <formula>"NO ACEPTABLE"</formula>
    </cfRule>
    <cfRule type="cellIs" dxfId="204" priority="204" operator="equal">
      <formula>"NO ACEPTABLE, O ACEPTABLE CON CONTROL"</formula>
    </cfRule>
    <cfRule type="cellIs" dxfId="203" priority="205" operator="equal">
      <formula>"MEJORABLE"</formula>
    </cfRule>
    <cfRule type="cellIs" dxfId="202" priority="206" operator="equal">
      <formula>"MEJORABLE"</formula>
    </cfRule>
    <cfRule type="cellIs" dxfId="201" priority="208" operator="equal">
      <formula>"ACEPTABLE"</formula>
    </cfRule>
  </conditionalFormatting>
  <conditionalFormatting sqref="P26">
    <cfRule type="cellIs" dxfId="200" priority="199" operator="equal">
      <formula>"BAJO"</formula>
    </cfRule>
    <cfRule type="cellIs" dxfId="199" priority="200" operator="equal">
      <formula>"MEDIO"</formula>
    </cfRule>
    <cfRule type="cellIs" dxfId="198" priority="201" operator="equal">
      <formula>"ALTO"</formula>
    </cfRule>
  </conditionalFormatting>
  <conditionalFormatting sqref="S26">
    <cfRule type="cellIs" dxfId="197" priority="189" operator="equal">
      <formula>"I"</formula>
    </cfRule>
    <cfRule type="cellIs" dxfId="196" priority="194" operator="equal">
      <formula>"IV"</formula>
    </cfRule>
    <cfRule type="cellIs" dxfId="195" priority="196" operator="equal">
      <formula>"IV"</formula>
    </cfRule>
    <cfRule type="cellIs" dxfId="194" priority="197" operator="equal">
      <formula>"III"</formula>
    </cfRule>
    <cfRule type="cellIs" dxfId="193" priority="198" operator="equal">
      <formula>"II"</formula>
    </cfRule>
  </conditionalFormatting>
  <conditionalFormatting sqref="T26">
    <cfRule type="cellIs" dxfId="192" priority="190" operator="equal">
      <formula>"NO ACEPTABLE"</formula>
    </cfRule>
    <cfRule type="cellIs" dxfId="191" priority="191" operator="equal">
      <formula>"NO ACEPTABLE, O ACEPTABLE CON CONTROL"</formula>
    </cfRule>
    <cfRule type="cellIs" dxfId="190" priority="192" operator="equal">
      <formula>"MEJORABLE"</formula>
    </cfRule>
    <cfRule type="cellIs" dxfId="189" priority="193" operator="equal">
      <formula>"MEJORABLE"</formula>
    </cfRule>
    <cfRule type="cellIs" dxfId="188" priority="195" operator="equal">
      <formula>"ACEPTABLE"</formula>
    </cfRule>
  </conditionalFormatting>
  <conditionalFormatting sqref="P21">
    <cfRule type="cellIs" dxfId="187" priority="160" operator="equal">
      <formula>"BAJO"</formula>
    </cfRule>
    <cfRule type="cellIs" dxfId="186" priority="161" operator="equal">
      <formula>"MEDIO"</formula>
    </cfRule>
    <cfRule type="cellIs" dxfId="185" priority="162" operator="equal">
      <formula>"ALTO"</formula>
    </cfRule>
  </conditionalFormatting>
  <conditionalFormatting sqref="S21">
    <cfRule type="cellIs" dxfId="184" priority="150" operator="equal">
      <formula>"I"</formula>
    </cfRule>
    <cfRule type="cellIs" dxfId="183" priority="155" operator="equal">
      <formula>"IV"</formula>
    </cfRule>
    <cfRule type="cellIs" dxfId="182" priority="157" operator="equal">
      <formula>"IV"</formula>
    </cfRule>
    <cfRule type="cellIs" dxfId="181" priority="158" operator="equal">
      <formula>"III"</formula>
    </cfRule>
    <cfRule type="cellIs" dxfId="180" priority="159" operator="equal">
      <formula>"II"</formula>
    </cfRule>
  </conditionalFormatting>
  <conditionalFormatting sqref="T21">
    <cfRule type="cellIs" dxfId="179" priority="151" operator="equal">
      <formula>"NO ACEPTABLE"</formula>
    </cfRule>
    <cfRule type="cellIs" dxfId="178" priority="152" operator="equal">
      <formula>"NO ACEPTABLE, O ACEPTABLE CON CONTROL"</formula>
    </cfRule>
    <cfRule type="cellIs" dxfId="177" priority="153" operator="equal">
      <formula>"MEJORABLE"</formula>
    </cfRule>
    <cfRule type="cellIs" dxfId="176" priority="154" operator="equal">
      <formula>"MEJORABLE"</formula>
    </cfRule>
    <cfRule type="cellIs" dxfId="175" priority="156" operator="equal">
      <formula>"ACEPTABLE"</formula>
    </cfRule>
  </conditionalFormatting>
  <conditionalFormatting sqref="P23">
    <cfRule type="cellIs" dxfId="174" priority="147" operator="equal">
      <formula>"BAJO"</formula>
    </cfRule>
    <cfRule type="cellIs" dxfId="173" priority="148" operator="equal">
      <formula>"MEDIO"</formula>
    </cfRule>
    <cfRule type="cellIs" dxfId="172" priority="149" operator="equal">
      <formula>"ALTO"</formula>
    </cfRule>
  </conditionalFormatting>
  <conditionalFormatting sqref="S23">
    <cfRule type="cellIs" dxfId="171" priority="137" operator="equal">
      <formula>"I"</formula>
    </cfRule>
    <cfRule type="cellIs" dxfId="170" priority="142" operator="equal">
      <formula>"IV"</formula>
    </cfRule>
    <cfRule type="cellIs" dxfId="169" priority="144" operator="equal">
      <formula>"IV"</formula>
    </cfRule>
    <cfRule type="cellIs" dxfId="168" priority="145" operator="equal">
      <formula>"III"</formula>
    </cfRule>
    <cfRule type="cellIs" dxfId="167" priority="146" operator="equal">
      <formula>"II"</formula>
    </cfRule>
  </conditionalFormatting>
  <conditionalFormatting sqref="T23">
    <cfRule type="cellIs" dxfId="166" priority="138" operator="equal">
      <formula>"NO ACEPTABLE"</formula>
    </cfRule>
    <cfRule type="cellIs" dxfId="165" priority="139" operator="equal">
      <formula>"NO ACEPTABLE, O ACEPTABLE CON CONTROL"</formula>
    </cfRule>
    <cfRule type="cellIs" dxfId="164" priority="140" operator="equal">
      <formula>"MEJORABLE"</formula>
    </cfRule>
    <cfRule type="cellIs" dxfId="163" priority="141" operator="equal">
      <formula>"MEJORABLE"</formula>
    </cfRule>
    <cfRule type="cellIs" dxfId="162" priority="143" operator="equal">
      <formula>"ACEPTABLE"</formula>
    </cfRule>
  </conditionalFormatting>
  <conditionalFormatting sqref="P25">
    <cfRule type="cellIs" dxfId="161" priority="134" operator="equal">
      <formula>"BAJO"</formula>
    </cfRule>
    <cfRule type="cellIs" dxfId="160" priority="135" operator="equal">
      <formula>"MEDIO"</formula>
    </cfRule>
    <cfRule type="cellIs" dxfId="159" priority="136" operator="equal">
      <formula>"ALTO"</formula>
    </cfRule>
  </conditionalFormatting>
  <conditionalFormatting sqref="S25">
    <cfRule type="cellIs" dxfId="158" priority="124" operator="equal">
      <formula>"I"</formula>
    </cfRule>
    <cfRule type="cellIs" dxfId="157" priority="129" operator="equal">
      <formula>"IV"</formula>
    </cfRule>
    <cfRule type="cellIs" dxfId="156" priority="131" operator="equal">
      <formula>"IV"</formula>
    </cfRule>
    <cfRule type="cellIs" dxfId="155" priority="132" operator="equal">
      <formula>"III"</formula>
    </cfRule>
    <cfRule type="cellIs" dxfId="154" priority="133" operator="equal">
      <formula>"II"</formula>
    </cfRule>
  </conditionalFormatting>
  <conditionalFormatting sqref="T25">
    <cfRule type="cellIs" dxfId="153" priority="125" operator="equal">
      <formula>"NO ACEPTABLE"</formula>
    </cfRule>
    <cfRule type="cellIs" dxfId="152" priority="126" operator="equal">
      <formula>"NO ACEPTABLE, O ACEPTABLE CON CONTROL"</formula>
    </cfRule>
    <cfRule type="cellIs" dxfId="151" priority="127" operator="equal">
      <formula>"MEJORABLE"</formula>
    </cfRule>
    <cfRule type="cellIs" dxfId="150" priority="128" operator="equal">
      <formula>"MEJORABLE"</formula>
    </cfRule>
    <cfRule type="cellIs" dxfId="149" priority="130" operator="equal">
      <formula>"ACEPTABLE"</formula>
    </cfRule>
  </conditionalFormatting>
  <conditionalFormatting sqref="P22">
    <cfRule type="cellIs" dxfId="148" priority="121" operator="equal">
      <formula>"BAJO"</formula>
    </cfRule>
    <cfRule type="cellIs" dxfId="147" priority="122" operator="equal">
      <formula>"MEDIO"</formula>
    </cfRule>
    <cfRule type="cellIs" dxfId="146" priority="123" operator="equal">
      <formula>"ALTO"</formula>
    </cfRule>
  </conditionalFormatting>
  <conditionalFormatting sqref="S22">
    <cfRule type="cellIs" dxfId="145" priority="111" operator="equal">
      <formula>"I"</formula>
    </cfRule>
    <cfRule type="cellIs" dxfId="144" priority="116" operator="equal">
      <formula>"IV"</formula>
    </cfRule>
    <cfRule type="cellIs" dxfId="143" priority="118" operator="equal">
      <formula>"IV"</formula>
    </cfRule>
    <cfRule type="cellIs" dxfId="142" priority="119" operator="equal">
      <formula>"III"</formula>
    </cfRule>
    <cfRule type="cellIs" dxfId="141" priority="120" operator="equal">
      <formula>"II"</formula>
    </cfRule>
  </conditionalFormatting>
  <conditionalFormatting sqref="T22">
    <cfRule type="cellIs" dxfId="140" priority="112" operator="equal">
      <formula>"NO ACEPTABLE"</formula>
    </cfRule>
    <cfRule type="cellIs" dxfId="139" priority="113" operator="equal">
      <formula>"NO ACEPTABLE, O ACEPTABLE CON CONTROL"</formula>
    </cfRule>
    <cfRule type="cellIs" dxfId="138" priority="114" operator="equal">
      <formula>"MEJORABLE"</formula>
    </cfRule>
    <cfRule type="cellIs" dxfId="137" priority="115" operator="equal">
      <formula>"MEJORABLE"</formula>
    </cfRule>
    <cfRule type="cellIs" dxfId="136" priority="117" operator="equal">
      <formula>"ACEPTABLE"</formula>
    </cfRule>
  </conditionalFormatting>
  <conditionalFormatting sqref="P28">
    <cfRule type="cellIs" dxfId="135" priority="108" operator="equal">
      <formula>"BAJO"</formula>
    </cfRule>
    <cfRule type="cellIs" dxfId="134" priority="109" operator="equal">
      <formula>"MEDIO"</formula>
    </cfRule>
    <cfRule type="cellIs" dxfId="133" priority="110" operator="equal">
      <formula>"ALTO"</formula>
    </cfRule>
  </conditionalFormatting>
  <conditionalFormatting sqref="S28">
    <cfRule type="cellIs" dxfId="132" priority="98" operator="equal">
      <formula>"I"</formula>
    </cfRule>
    <cfRule type="cellIs" dxfId="131" priority="103" operator="equal">
      <formula>"IV"</formula>
    </cfRule>
    <cfRule type="cellIs" dxfId="130" priority="105" operator="equal">
      <formula>"IV"</formula>
    </cfRule>
    <cfRule type="cellIs" dxfId="129" priority="106" operator="equal">
      <formula>"III"</formula>
    </cfRule>
    <cfRule type="cellIs" dxfId="128" priority="107" operator="equal">
      <formula>"II"</formula>
    </cfRule>
  </conditionalFormatting>
  <conditionalFormatting sqref="T28">
    <cfRule type="cellIs" dxfId="127" priority="99" operator="equal">
      <formula>"NO ACEPTABLE"</formula>
    </cfRule>
    <cfRule type="cellIs" dxfId="126" priority="100" operator="equal">
      <formula>"NO ACEPTABLE, O ACEPTABLE CON CONTROL"</formula>
    </cfRule>
    <cfRule type="cellIs" dxfId="125" priority="101" operator="equal">
      <formula>"MEJORABLE"</formula>
    </cfRule>
    <cfRule type="cellIs" dxfId="124" priority="102" operator="equal">
      <formula>"MEJORABLE"</formula>
    </cfRule>
    <cfRule type="cellIs" dxfId="123" priority="104" operator="equal">
      <formula>"ACEPTABLE"</formula>
    </cfRule>
  </conditionalFormatting>
  <conditionalFormatting sqref="P24">
    <cfRule type="cellIs" dxfId="122" priority="186" operator="equal">
      <formula>"BAJO"</formula>
    </cfRule>
    <cfRule type="cellIs" dxfId="121" priority="187" operator="equal">
      <formula>"MEDIO"</formula>
    </cfRule>
    <cfRule type="cellIs" dxfId="120" priority="188" operator="equal">
      <formula>"ALTO"</formula>
    </cfRule>
  </conditionalFormatting>
  <conditionalFormatting sqref="S24">
    <cfRule type="cellIs" dxfId="119" priority="176" operator="equal">
      <formula>"I"</formula>
    </cfRule>
    <cfRule type="cellIs" dxfId="118" priority="181" operator="equal">
      <formula>"IV"</formula>
    </cfRule>
    <cfRule type="cellIs" dxfId="117" priority="183" operator="equal">
      <formula>"IV"</formula>
    </cfRule>
    <cfRule type="cellIs" dxfId="116" priority="184" operator="equal">
      <formula>"III"</formula>
    </cfRule>
    <cfRule type="cellIs" dxfId="115" priority="185" operator="equal">
      <formula>"II"</formula>
    </cfRule>
  </conditionalFormatting>
  <conditionalFormatting sqref="T24">
    <cfRule type="cellIs" dxfId="114" priority="177" operator="equal">
      <formula>"NO ACEPTABLE"</formula>
    </cfRule>
    <cfRule type="cellIs" dxfId="113" priority="178" operator="equal">
      <formula>"NO ACEPTABLE, O ACEPTABLE CON CONTROL"</formula>
    </cfRule>
    <cfRule type="cellIs" dxfId="112" priority="179" operator="equal">
      <formula>"MEJORABLE"</formula>
    </cfRule>
    <cfRule type="cellIs" dxfId="111" priority="180" operator="equal">
      <formula>"MEJORABLE"</formula>
    </cfRule>
    <cfRule type="cellIs" dxfId="110" priority="182" operator="equal">
      <formula>"ACEPTABLE"</formula>
    </cfRule>
  </conditionalFormatting>
  <conditionalFormatting sqref="P27">
    <cfRule type="cellIs" dxfId="109" priority="173" operator="equal">
      <formula>"BAJO"</formula>
    </cfRule>
    <cfRule type="cellIs" dxfId="108" priority="174" operator="equal">
      <formula>"MEDIO"</formula>
    </cfRule>
    <cfRule type="cellIs" dxfId="107" priority="175" operator="equal">
      <formula>"ALTO"</formula>
    </cfRule>
  </conditionalFormatting>
  <conditionalFormatting sqref="S27">
    <cfRule type="cellIs" dxfId="106" priority="163" operator="equal">
      <formula>"I"</formula>
    </cfRule>
    <cfRule type="cellIs" dxfId="105" priority="168" operator="equal">
      <formula>"IV"</formula>
    </cfRule>
    <cfRule type="cellIs" dxfId="104" priority="170" operator="equal">
      <formula>"IV"</formula>
    </cfRule>
    <cfRule type="cellIs" dxfId="103" priority="171" operator="equal">
      <formula>"III"</formula>
    </cfRule>
    <cfRule type="cellIs" dxfId="102" priority="172" operator="equal">
      <formula>"II"</formula>
    </cfRule>
  </conditionalFormatting>
  <conditionalFormatting sqref="T27">
    <cfRule type="cellIs" dxfId="101" priority="164" operator="equal">
      <formula>"NO ACEPTABLE"</formula>
    </cfRule>
    <cfRule type="cellIs" dxfId="100" priority="165" operator="equal">
      <formula>"NO ACEPTABLE, O ACEPTABLE CON CONTROL"</formula>
    </cfRule>
    <cfRule type="cellIs" dxfId="99" priority="166" operator="equal">
      <formula>"MEJORABLE"</formula>
    </cfRule>
    <cfRule type="cellIs" dxfId="98" priority="167" operator="equal">
      <formula>"MEJORABLE"</formula>
    </cfRule>
    <cfRule type="cellIs" dxfId="97" priority="169" operator="equal">
      <formula>"ACEPTABLE"</formula>
    </cfRule>
  </conditionalFormatting>
  <conditionalFormatting sqref="P30">
    <cfRule type="cellIs" dxfId="96" priority="95" operator="equal">
      <formula>"BAJO"</formula>
    </cfRule>
    <cfRule type="cellIs" dxfId="95" priority="96" operator="equal">
      <formula>"MEDIO"</formula>
    </cfRule>
    <cfRule type="cellIs" dxfId="94" priority="97" operator="equal">
      <formula>"ALTO"</formula>
    </cfRule>
  </conditionalFormatting>
  <conditionalFormatting sqref="S30">
    <cfRule type="cellIs" dxfId="93" priority="85" operator="equal">
      <formula>"I"</formula>
    </cfRule>
    <cfRule type="cellIs" dxfId="92" priority="90" operator="equal">
      <formula>"IV"</formula>
    </cfRule>
    <cfRule type="cellIs" dxfId="91" priority="92" operator="equal">
      <formula>"IV"</formula>
    </cfRule>
    <cfRule type="cellIs" dxfId="90" priority="93" operator="equal">
      <formula>"III"</formula>
    </cfRule>
    <cfRule type="cellIs" dxfId="89" priority="94" operator="equal">
      <formula>"II"</formula>
    </cfRule>
  </conditionalFormatting>
  <conditionalFormatting sqref="T30">
    <cfRule type="cellIs" dxfId="88" priority="86" operator="equal">
      <formula>"NO ACEPTABLE"</formula>
    </cfRule>
    <cfRule type="cellIs" dxfId="87" priority="87" operator="equal">
      <formula>"NO ACEPTABLE, O ACEPTABLE CON CONTROL"</formula>
    </cfRule>
    <cfRule type="cellIs" dxfId="86" priority="88" operator="equal">
      <formula>"MEJORABLE"</formula>
    </cfRule>
    <cfRule type="cellIs" dxfId="85" priority="89" operator="equal">
      <formula>"MEJORABLE"</formula>
    </cfRule>
    <cfRule type="cellIs" dxfId="84" priority="91" operator="equal">
      <formula>"ACEPTABLE"</formula>
    </cfRule>
  </conditionalFormatting>
  <conditionalFormatting sqref="P34">
    <cfRule type="cellIs" dxfId="83" priority="82" operator="equal">
      <formula>"BAJO"</formula>
    </cfRule>
    <cfRule type="cellIs" dxfId="82" priority="83" operator="equal">
      <formula>"MEDIO"</formula>
    </cfRule>
    <cfRule type="cellIs" dxfId="81" priority="84" operator="equal">
      <formula>"ALTO"</formula>
    </cfRule>
  </conditionalFormatting>
  <conditionalFormatting sqref="S34">
    <cfRule type="cellIs" dxfId="80" priority="72" operator="equal">
      <formula>"I"</formula>
    </cfRule>
    <cfRule type="cellIs" dxfId="79" priority="77" operator="equal">
      <formula>"IV"</formula>
    </cfRule>
    <cfRule type="cellIs" dxfId="78" priority="79" operator="equal">
      <formula>"IV"</formula>
    </cfRule>
    <cfRule type="cellIs" dxfId="77" priority="80" operator="equal">
      <formula>"III"</formula>
    </cfRule>
    <cfRule type="cellIs" dxfId="76" priority="81" operator="equal">
      <formula>"II"</formula>
    </cfRule>
  </conditionalFormatting>
  <conditionalFormatting sqref="T34">
    <cfRule type="cellIs" dxfId="75" priority="73" operator="equal">
      <formula>"NO ACEPTABLE"</formula>
    </cfRule>
    <cfRule type="cellIs" dxfId="74" priority="74" operator="equal">
      <formula>"NO ACEPTABLE, O ACEPTABLE CON CONTROL"</formula>
    </cfRule>
    <cfRule type="cellIs" dxfId="73" priority="75" operator="equal">
      <formula>"MEJORABLE"</formula>
    </cfRule>
    <cfRule type="cellIs" dxfId="72" priority="76" operator="equal">
      <formula>"MEJORABLE"</formula>
    </cfRule>
    <cfRule type="cellIs" dxfId="71" priority="78" operator="equal">
      <formula>"ACEPTABLE"</formula>
    </cfRule>
  </conditionalFormatting>
  <conditionalFormatting sqref="P35">
    <cfRule type="cellIs" dxfId="70" priority="69" operator="equal">
      <formula>"BAJO"</formula>
    </cfRule>
    <cfRule type="cellIs" dxfId="69" priority="70" operator="equal">
      <formula>"MEDIO"</formula>
    </cfRule>
    <cfRule type="cellIs" dxfId="68" priority="71" operator="equal">
      <formula>"ALTO"</formula>
    </cfRule>
  </conditionalFormatting>
  <conditionalFormatting sqref="S35">
    <cfRule type="cellIs" dxfId="67" priority="59" operator="equal">
      <formula>"I"</formula>
    </cfRule>
    <cfRule type="cellIs" dxfId="66" priority="64" operator="equal">
      <formula>"IV"</formula>
    </cfRule>
    <cfRule type="cellIs" dxfId="65" priority="66" operator="equal">
      <formula>"IV"</formula>
    </cfRule>
    <cfRule type="cellIs" dxfId="64" priority="67" operator="equal">
      <formula>"III"</formula>
    </cfRule>
    <cfRule type="cellIs" dxfId="63" priority="68" operator="equal">
      <formula>"II"</formula>
    </cfRule>
  </conditionalFormatting>
  <conditionalFormatting sqref="T35">
    <cfRule type="cellIs" dxfId="62" priority="60" operator="equal">
      <formula>"NO ACEPTABLE"</formula>
    </cfRule>
    <cfRule type="cellIs" dxfId="61" priority="61" operator="equal">
      <formula>"NO ACEPTABLE, O ACEPTABLE CON CONTROL"</formula>
    </cfRule>
    <cfRule type="cellIs" dxfId="60" priority="62" operator="equal">
      <formula>"MEJORABLE"</formula>
    </cfRule>
    <cfRule type="cellIs" dxfId="59" priority="63" operator="equal">
      <formula>"MEJORABLE"</formula>
    </cfRule>
    <cfRule type="cellIs" dxfId="58" priority="65" operator="equal">
      <formula>"ACEPTABLE"</formula>
    </cfRule>
  </conditionalFormatting>
  <conditionalFormatting sqref="P31">
    <cfRule type="cellIs" dxfId="57" priority="56" operator="equal">
      <formula>"BAJO"</formula>
    </cfRule>
    <cfRule type="cellIs" dxfId="56" priority="57" operator="equal">
      <formula>"MEDIO"</formula>
    </cfRule>
    <cfRule type="cellIs" dxfId="55" priority="58" operator="equal">
      <formula>"ALTO"</formula>
    </cfRule>
  </conditionalFormatting>
  <conditionalFormatting sqref="S31">
    <cfRule type="cellIs" dxfId="54" priority="46" operator="equal">
      <formula>"I"</formula>
    </cfRule>
    <cfRule type="cellIs" dxfId="53" priority="51" operator="equal">
      <formula>"IV"</formula>
    </cfRule>
    <cfRule type="cellIs" dxfId="52" priority="53" operator="equal">
      <formula>"IV"</formula>
    </cfRule>
    <cfRule type="cellIs" dxfId="51" priority="54" operator="equal">
      <formula>"III"</formula>
    </cfRule>
    <cfRule type="cellIs" dxfId="50" priority="55" operator="equal">
      <formula>"II"</formula>
    </cfRule>
  </conditionalFormatting>
  <conditionalFormatting sqref="T31">
    <cfRule type="cellIs" dxfId="49" priority="47" operator="equal">
      <formula>"NO ACEPTABLE"</formula>
    </cfRule>
    <cfRule type="cellIs" dxfId="48" priority="48" operator="equal">
      <formula>"NO ACEPTABLE, O ACEPTABLE CON CONTROL"</formula>
    </cfRule>
    <cfRule type="cellIs" dxfId="47" priority="49" operator="equal">
      <formula>"MEJORABLE"</formula>
    </cfRule>
    <cfRule type="cellIs" dxfId="46" priority="50" operator="equal">
      <formula>"MEJORABLE"</formula>
    </cfRule>
    <cfRule type="cellIs" dxfId="45" priority="52" operator="equal">
      <formula>"ACEPTABLE"</formula>
    </cfRule>
  </conditionalFormatting>
  <conditionalFormatting sqref="P32">
    <cfRule type="cellIs" dxfId="44" priority="43" operator="equal">
      <formula>"BAJO"</formula>
    </cfRule>
    <cfRule type="cellIs" dxfId="43" priority="44" operator="equal">
      <formula>"MEDIO"</formula>
    </cfRule>
    <cfRule type="cellIs" dxfId="42" priority="45" operator="equal">
      <formula>"ALTO"</formula>
    </cfRule>
  </conditionalFormatting>
  <conditionalFormatting sqref="S32">
    <cfRule type="cellIs" dxfId="41" priority="33" operator="equal">
      <formula>"I"</formula>
    </cfRule>
    <cfRule type="cellIs" dxfId="40" priority="38" operator="equal">
      <formula>"IV"</formula>
    </cfRule>
    <cfRule type="cellIs" dxfId="39" priority="40" operator="equal">
      <formula>"IV"</formula>
    </cfRule>
    <cfRule type="cellIs" dxfId="38" priority="41" operator="equal">
      <formula>"III"</formula>
    </cfRule>
    <cfRule type="cellIs" dxfId="37" priority="42" operator="equal">
      <formula>"II"</formula>
    </cfRule>
  </conditionalFormatting>
  <conditionalFormatting sqref="T32">
    <cfRule type="cellIs" dxfId="36" priority="34" operator="equal">
      <formula>"NO ACEPTABLE"</formula>
    </cfRule>
    <cfRule type="cellIs" dxfId="35" priority="35" operator="equal">
      <formula>"NO ACEPTABLE, O ACEPTABLE CON CONTROL"</formula>
    </cfRule>
    <cfRule type="cellIs" dxfId="34" priority="36" operator="equal">
      <formula>"MEJORABLE"</formula>
    </cfRule>
    <cfRule type="cellIs" dxfId="33" priority="37" operator="equal">
      <formula>"MEJORABLE"</formula>
    </cfRule>
    <cfRule type="cellIs" dxfId="32" priority="39" operator="equal">
      <formula>"ACEPTABLE"</formula>
    </cfRule>
  </conditionalFormatting>
  <conditionalFormatting sqref="P33">
    <cfRule type="cellIs" dxfId="31" priority="30" operator="equal">
      <formula>"BAJO"</formula>
    </cfRule>
    <cfRule type="cellIs" dxfId="30" priority="31" operator="equal">
      <formula>"MEDIO"</formula>
    </cfRule>
    <cfRule type="cellIs" dxfId="29" priority="32" operator="equal">
      <formula>"ALTO"</formula>
    </cfRule>
  </conditionalFormatting>
  <conditionalFormatting sqref="S33">
    <cfRule type="cellIs" dxfId="28" priority="20" operator="equal">
      <formula>"I"</formula>
    </cfRule>
    <cfRule type="cellIs" dxfId="27" priority="25" operator="equal">
      <formula>"IV"</formula>
    </cfRule>
    <cfRule type="cellIs" dxfId="26" priority="27" operator="equal">
      <formula>"IV"</formula>
    </cfRule>
    <cfRule type="cellIs" dxfId="25" priority="28" operator="equal">
      <formula>"III"</formula>
    </cfRule>
    <cfRule type="cellIs" dxfId="24" priority="29" operator="equal">
      <formula>"II"</formula>
    </cfRule>
  </conditionalFormatting>
  <conditionalFormatting sqref="T33">
    <cfRule type="cellIs" dxfId="23" priority="21" operator="equal">
      <formula>"NO ACEPTABLE"</formula>
    </cfRule>
    <cfRule type="cellIs" dxfId="22" priority="22" operator="equal">
      <formula>"NO ACEPTABLE, O ACEPTABLE CON CONTROL"</formula>
    </cfRule>
    <cfRule type="cellIs" dxfId="21" priority="23" operator="equal">
      <formula>"MEJORABLE"</formula>
    </cfRule>
    <cfRule type="cellIs" dxfId="20" priority="24" operator="equal">
      <formula>"MEJORABLE"</formula>
    </cfRule>
    <cfRule type="cellIs" dxfId="19" priority="26" operator="equal">
      <formula>"ACEPTABLE"</formula>
    </cfRule>
  </conditionalFormatting>
  <conditionalFormatting sqref="P36">
    <cfRule type="cellIs" dxfId="18" priority="17" operator="equal">
      <formula>"BAJO"</formula>
    </cfRule>
    <cfRule type="cellIs" dxfId="17" priority="18" operator="equal">
      <formula>"MEDIO"</formula>
    </cfRule>
    <cfRule type="cellIs" dxfId="16" priority="19" operator="equal">
      <formula>"ALTO"</formula>
    </cfRule>
  </conditionalFormatting>
  <conditionalFormatting sqref="S36">
    <cfRule type="cellIs" dxfId="15" priority="7" operator="equal">
      <formula>"I"</formula>
    </cfRule>
    <cfRule type="cellIs" dxfId="14" priority="12" operator="equal">
      <formula>"IV"</formula>
    </cfRule>
    <cfRule type="cellIs" dxfId="13" priority="14" operator="equal">
      <formula>"IV"</formula>
    </cfRule>
    <cfRule type="cellIs" dxfId="12" priority="15" operator="equal">
      <formula>"III"</formula>
    </cfRule>
    <cfRule type="cellIs" dxfId="11" priority="16" operator="equal">
      <formula>"II"</formula>
    </cfRule>
  </conditionalFormatting>
  <conditionalFormatting sqref="T36">
    <cfRule type="cellIs" dxfId="10" priority="8" operator="equal">
      <formula>"NO ACEPTABLE"</formula>
    </cfRule>
    <cfRule type="cellIs" dxfId="9" priority="9" operator="equal">
      <formula>"NO ACEPTABLE, O ACEPTABLE CON CONTROL"</formula>
    </cfRule>
    <cfRule type="cellIs" dxfId="8" priority="10" operator="equal">
      <formula>"MEJORABLE"</formula>
    </cfRule>
    <cfRule type="cellIs" dxfId="7" priority="11" operator="equal">
      <formula>"MEJORABLE"</formula>
    </cfRule>
    <cfRule type="cellIs" dxfId="6" priority="13" operator="equal">
      <formula>"ACEPTABLE"</formula>
    </cfRule>
  </conditionalFormatting>
  <conditionalFormatting sqref="P4:P36">
    <cfRule type="cellIs" dxfId="5" priority="2" operator="equal">
      <formula>"MUY ALTO"</formula>
    </cfRule>
    <cfRule type="cellIs" dxfId="4" priority="3" operator="equal">
      <formula>"MUY ALTO"</formula>
    </cfRule>
    <cfRule type="cellIs" dxfId="3" priority="4" operator="equal">
      <formula>"BAJO"</formula>
    </cfRule>
    <cfRule type="cellIs" dxfId="2" priority="5" operator="equal">
      <formula>"MEDIO"</formula>
    </cfRule>
    <cfRule type="cellIs" dxfId="1" priority="6" operator="equal">
      <formula>"ALTO"</formula>
    </cfRule>
  </conditionalFormatting>
  <conditionalFormatting sqref="P4:P36">
    <cfRule type="cellIs" dxfId="0" priority="1" operator="equal">
      <formula>"MUY ALTO"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MATRIZ DE RIESGOS </vt:lpstr>
      <vt:lpstr>ADM</vt:lpstr>
      <vt:lpstr>PREP TERRENO Y CIM</vt:lpstr>
      <vt:lpstr>ESTRUCTURA E INSTALACIONES</vt:lpstr>
      <vt:lpstr>ACABADOS Y CIERRES </vt:lpstr>
    </vt:vector>
  </TitlesOfParts>
  <Company>UNIVERSIDAD ANTONIO NARIÑO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B</dc:title>
  <dc:subject>TRABAJO DE GRADO MODALIDAD PASANTIA</dc:subject>
  <dc:creator>LAURA DANIELA RODRIGUEZ </dc:creator>
  <cp:lastModifiedBy>User</cp:lastModifiedBy>
  <dcterms:created xsi:type="dcterms:W3CDTF">2021-11-08T16:36:31Z</dcterms:created>
  <dcterms:modified xsi:type="dcterms:W3CDTF">2021-11-08T16:52:17Z</dcterms:modified>
</cp:coreProperties>
</file>