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ia\OneDrive\Escritorio\tesis\Anexos\"/>
    </mc:Choice>
  </mc:AlternateContent>
  <xr:revisionPtr revIDLastSave="0" documentId="13_ncr:1_{A066FAFE-A1D7-4D4E-9E22-EC4A20E87B76}" xr6:coauthVersionLast="47" xr6:coauthVersionMax="47" xr10:uidLastSave="{00000000-0000-0000-0000-000000000000}"/>
  <bookViews>
    <workbookView xWindow="-120" yWindow="-120" windowWidth="20730" windowHeight="11040" xr2:uid="{225EBF0F-9478-435D-B8C6-7911A2C26F84}"/>
  </bookViews>
  <sheets>
    <sheet name="MATRIZ VE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31" i="1" l="1"/>
  <c r="AM31" i="1"/>
  <c r="AN28" i="1"/>
  <c r="AM28" i="1"/>
  <c r="AN27" i="1"/>
  <c r="AM27" i="1"/>
  <c r="AN23" i="1"/>
  <c r="AM23" i="1"/>
  <c r="AM18" i="1"/>
  <c r="AM17" i="1"/>
  <c r="N14" i="1"/>
  <c r="AN32" i="1" s="1"/>
  <c r="M14" i="1"/>
  <c r="L14" i="1"/>
  <c r="AN30" i="1" s="1"/>
  <c r="K14" i="1"/>
  <c r="AN29" i="1" s="1"/>
  <c r="J14" i="1"/>
  <c r="I14" i="1"/>
  <c r="H14" i="1"/>
  <c r="AN26" i="1" s="1"/>
  <c r="G14" i="1"/>
  <c r="AN25" i="1" s="1"/>
  <c r="F14" i="1"/>
  <c r="AN24" i="1" s="1"/>
  <c r="E14" i="1"/>
  <c r="D14" i="1"/>
  <c r="AN22" i="1" s="1"/>
  <c r="O13" i="1"/>
  <c r="AM32" i="1" s="1"/>
  <c r="O12" i="1"/>
  <c r="O11" i="1"/>
  <c r="AM30" i="1" s="1"/>
  <c r="O10" i="1"/>
  <c r="AM29" i="1" s="1"/>
  <c r="O9" i="1"/>
  <c r="O8" i="1"/>
  <c r="O7" i="1"/>
  <c r="AM26" i="1" s="1"/>
  <c r="O6" i="1"/>
  <c r="AM25" i="1" s="1"/>
  <c r="O5" i="1"/>
  <c r="AM24" i="1" s="1"/>
  <c r="O4" i="1"/>
  <c r="O3" i="1"/>
  <c r="AM22" i="1" s="1"/>
</calcChain>
</file>

<file path=xl/sharedStrings.xml><?xml version="1.0" encoding="utf-8"?>
<sst xmlns="http://schemas.openxmlformats.org/spreadsheetml/2006/main" count="19" uniqueCount="19">
  <si>
    <t>INDICADORES</t>
  </si>
  <si>
    <t>Σ ACTIVOS</t>
  </si>
  <si>
    <t>Σ PASIVOS</t>
  </si>
  <si>
    <t>formula eje x</t>
  </si>
  <si>
    <t>formula eje y</t>
  </si>
  <si>
    <t>PUNTO</t>
  </si>
  <si>
    <t>X</t>
  </si>
  <si>
    <t>Y</t>
  </si>
  <si>
    <t>DEMORA DEL PEDIDO</t>
  </si>
  <si>
    <t>ESTADO DEL PRODUCTO</t>
  </si>
  <si>
    <t>DESINFORMACION DE LA NORMATIVAS DE ALIMENTOS</t>
  </si>
  <si>
    <t>TRANSPORTE DEL PRODUCTO</t>
  </si>
  <si>
    <t>DISTANCIA DEL CLIENTE</t>
  </si>
  <si>
    <t>COMUNICACIÓN CON PROVEEDORES</t>
  </si>
  <si>
    <t>LLEGADA DE PRODUCTO A TIEMPO</t>
  </si>
  <si>
    <t>LIMITANTES DE ALMACENAJE</t>
  </si>
  <si>
    <t>MAL ETADO DE VIAS</t>
  </si>
  <si>
    <t>ELEVADOS PRECIOS DE MP</t>
  </si>
  <si>
    <t xml:space="preserve">MAQUINARIA NECESARIA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</si>
</sst>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VESTER'!$AM$22:$AM$32</c:f>
              <c:numCache>
                <c:formatCode>General</c:formatCode>
                <c:ptCount val="11"/>
                <c:pt idx="0">
                  <c:v>22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  <c:pt idx="4">
                  <c:v>22</c:v>
                </c:pt>
                <c:pt idx="5">
                  <c:v>12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13</c:v>
                </c:pt>
                <c:pt idx="10">
                  <c:v>12</c:v>
                </c:pt>
              </c:numCache>
            </c:numRef>
          </c:xVal>
          <c:yVal>
            <c:numRef>
              <c:f>'MATRIZ VESTER'!$AN$22:$AN$32</c:f>
              <c:numCache>
                <c:formatCode>General</c:formatCode>
                <c:ptCount val="11"/>
                <c:pt idx="0">
                  <c:v>18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22</c:v>
                </c:pt>
                <c:pt idx="5">
                  <c:v>10</c:v>
                </c:pt>
                <c:pt idx="6">
                  <c:v>12</c:v>
                </c:pt>
                <c:pt idx="7">
                  <c:v>4</c:v>
                </c:pt>
                <c:pt idx="8">
                  <c:v>8</c:v>
                </c:pt>
                <c:pt idx="9">
                  <c:v>16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CF-423E-957A-DE5AEB327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5601344"/>
        <c:axId val="1595603424"/>
      </c:scatterChart>
      <c:valAx>
        <c:axId val="159560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5603424"/>
        <c:crosses val="autoZero"/>
        <c:crossBetween val="midCat"/>
        <c:majorUnit val="1"/>
        <c:minorUnit val="1"/>
      </c:valAx>
      <c:valAx>
        <c:axId val="159560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56013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13</xdr:row>
      <xdr:rowOff>19051</xdr:rowOff>
    </xdr:from>
    <xdr:to>
      <xdr:col>17</xdr:col>
      <xdr:colOff>9525</xdr:colOff>
      <xdr:row>32</xdr:row>
      <xdr:rowOff>0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D8935742-416B-4870-8C5B-9834CDD7F026}"/>
            </a:ext>
          </a:extLst>
        </xdr:cNvPr>
        <xdr:cNvCxnSpPr/>
      </xdr:nvCxnSpPr>
      <xdr:spPr>
        <a:xfrm flipH="1" flipV="1">
          <a:off x="7686676" y="2495551"/>
          <a:ext cx="9524" cy="3981449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32</xdr:row>
      <xdr:rowOff>0</xdr:rowOff>
    </xdr:from>
    <xdr:to>
      <xdr:col>35</xdr:col>
      <xdr:colOff>247650</xdr:colOff>
      <xdr:row>32</xdr:row>
      <xdr:rowOff>9525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F46BD1B2-7E2C-4794-9580-25D64CC485A9}"/>
            </a:ext>
          </a:extLst>
        </xdr:cNvPr>
        <xdr:cNvCxnSpPr/>
      </xdr:nvCxnSpPr>
      <xdr:spPr>
        <a:xfrm>
          <a:off x="7696200" y="6477000"/>
          <a:ext cx="6067425" cy="9525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23</xdr:row>
      <xdr:rowOff>0</xdr:rowOff>
    </xdr:from>
    <xdr:to>
      <xdr:col>35</xdr:col>
      <xdr:colOff>19050</xdr:colOff>
      <xdr:row>23</xdr:row>
      <xdr:rowOff>19050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135619E-F178-4364-B11A-5D794415F037}"/>
            </a:ext>
          </a:extLst>
        </xdr:cNvPr>
        <xdr:cNvCxnSpPr/>
      </xdr:nvCxnSpPr>
      <xdr:spPr>
        <a:xfrm>
          <a:off x="7686675" y="4762500"/>
          <a:ext cx="5848350" cy="190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314325</xdr:colOff>
      <xdr:row>14</xdr:row>
      <xdr:rowOff>0</xdr:rowOff>
    </xdr:from>
    <xdr:to>
      <xdr:col>25</xdr:col>
      <xdr:colOff>314325</xdr:colOff>
      <xdr:row>31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72BB574-EAB7-4B6D-B979-4D79EAD1834F}"/>
            </a:ext>
          </a:extLst>
        </xdr:cNvPr>
        <xdr:cNvCxnSpPr/>
      </xdr:nvCxnSpPr>
      <xdr:spPr>
        <a:xfrm flipV="1">
          <a:off x="10591800" y="2667000"/>
          <a:ext cx="0" cy="37719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105521</xdr:colOff>
      <xdr:row>13</xdr:row>
      <xdr:rowOff>6629</xdr:rowOff>
    </xdr:from>
    <xdr:to>
      <xdr:col>36</xdr:col>
      <xdr:colOff>82175</xdr:colOff>
      <xdr:row>33</xdr:row>
      <xdr:rowOff>49492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8FBE907-8274-4F97-ADAA-D7333B5459E1}"/>
            </a:ext>
          </a:extLst>
        </xdr:cNvPr>
        <xdr:cNvGrpSpPr/>
      </xdr:nvGrpSpPr>
      <xdr:grpSpPr>
        <a:xfrm>
          <a:off x="9641727" y="2483129"/>
          <a:ext cx="6476066" cy="4233863"/>
          <a:chOff x="7074957" y="2449511"/>
          <a:chExt cx="6535209" cy="4233863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933D2B7F-3B33-4B8D-862B-7A8D4E47C105}"/>
              </a:ext>
            </a:extLst>
          </xdr:cNvPr>
          <xdr:cNvGrpSpPr/>
        </xdr:nvGrpSpPr>
        <xdr:grpSpPr>
          <a:xfrm>
            <a:off x="7074957" y="2449511"/>
            <a:ext cx="6535209" cy="4233863"/>
            <a:chOff x="7074957" y="2449511"/>
            <a:chExt cx="6535209" cy="4233863"/>
          </a:xfrm>
        </xdr:grpSpPr>
        <xdr:graphicFrame macro="">
          <xdr:nvGraphicFramePr>
            <xdr:cNvPr id="12" name="Gráfico 11">
              <a:extLst>
                <a:ext uri="{FF2B5EF4-FFF2-40B4-BE49-F238E27FC236}">
                  <a16:creationId xmlns:a16="http://schemas.microsoft.com/office/drawing/2014/main" id="{31BB6081-2990-4289-8976-17132EF5BE93}"/>
                </a:ext>
              </a:extLst>
            </xdr:cNvPr>
            <xdr:cNvGraphicFramePr/>
          </xdr:nvGraphicFramePr>
          <xdr:xfrm>
            <a:off x="7074957" y="2449511"/>
            <a:ext cx="6535209" cy="42338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cxnSp macro="">
          <xdr:nvCxnSpPr>
            <xdr:cNvPr id="13" name="Conector recto 12">
              <a:extLst>
                <a:ext uri="{FF2B5EF4-FFF2-40B4-BE49-F238E27FC236}">
                  <a16:creationId xmlns:a16="http://schemas.microsoft.com/office/drawing/2014/main" id="{2D9414D7-BB86-4CE6-9ED7-70871301CCB8}"/>
                </a:ext>
              </a:extLst>
            </xdr:cNvPr>
            <xdr:cNvCxnSpPr/>
          </xdr:nvCxnSpPr>
          <xdr:spPr>
            <a:xfrm flipV="1">
              <a:off x="11131848" y="2576419"/>
              <a:ext cx="0" cy="3794125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Conector recto 13">
              <a:extLst>
                <a:ext uri="{FF2B5EF4-FFF2-40B4-BE49-F238E27FC236}">
                  <a16:creationId xmlns:a16="http://schemas.microsoft.com/office/drawing/2014/main" id="{E5BEB765-F904-4DB2-82C9-DFB2C31E67D3}"/>
                </a:ext>
              </a:extLst>
            </xdr:cNvPr>
            <xdr:cNvCxnSpPr/>
          </xdr:nvCxnSpPr>
          <xdr:spPr>
            <a:xfrm>
              <a:off x="7383324" y="4341344"/>
              <a:ext cx="6074834" cy="15875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8F96C66E-D64C-4B87-9F8D-6050DEAB11E9}"/>
              </a:ext>
            </a:extLst>
          </xdr:cNvPr>
          <xdr:cNvSpPr/>
        </xdr:nvSpPr>
        <xdr:spPr>
          <a:xfrm>
            <a:off x="12248030" y="2500002"/>
            <a:ext cx="1063625" cy="254000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100"/>
              <a:t>CRITICOS</a:t>
            </a: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618B0153-E293-4B9A-9CDB-01BE831CFA8D}"/>
              </a:ext>
            </a:extLst>
          </xdr:cNvPr>
          <xdr:cNvSpPr/>
        </xdr:nvSpPr>
        <xdr:spPr>
          <a:xfrm>
            <a:off x="12353190" y="4385404"/>
            <a:ext cx="1066272" cy="254000"/>
          </a:xfrm>
          <a:prstGeom prst="rect">
            <a:avLst/>
          </a:prstGeom>
          <a:solidFill>
            <a:schemeClr val="accent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100">
                <a:solidFill>
                  <a:schemeClr val="tx1"/>
                </a:solidFill>
              </a:rPr>
              <a:t>ACTIVOS</a:t>
            </a: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C1E6E3FE-660C-4D97-AE70-13F1A9E98CF8}"/>
              </a:ext>
            </a:extLst>
          </xdr:cNvPr>
          <xdr:cNvSpPr/>
        </xdr:nvSpPr>
        <xdr:spPr>
          <a:xfrm>
            <a:off x="7412554" y="2581271"/>
            <a:ext cx="1063625" cy="254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100"/>
              <a:t>PASIVOS</a:t>
            </a: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10B0C568-F66A-4D61-8B69-D45FADAEC86E}"/>
              </a:ext>
            </a:extLst>
          </xdr:cNvPr>
          <xdr:cNvSpPr/>
        </xdr:nvSpPr>
        <xdr:spPr>
          <a:xfrm>
            <a:off x="7424723" y="4352928"/>
            <a:ext cx="1063625" cy="254000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100"/>
              <a:t>INDIFERENTES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E69C-B2C1-4CB5-8737-90A4E5D6F771}">
  <dimension ref="B2:AN34"/>
  <sheetViews>
    <sheetView showGridLines="0" tabSelected="1" zoomScale="85" zoomScaleNormal="85" workbookViewId="0">
      <selection activeCell="B2" sqref="B2:O14"/>
    </sheetView>
  </sheetViews>
  <sheetFormatPr baseColWidth="10" defaultRowHeight="15" x14ac:dyDescent="0.25"/>
  <cols>
    <col min="1" max="1" width="16" customWidth="1"/>
    <col min="2" max="2" width="5.28515625" customWidth="1"/>
    <col min="3" max="3" width="51.28515625" customWidth="1"/>
    <col min="4" max="14" width="4.28515625" customWidth="1"/>
    <col min="15" max="15" width="11.140625" customWidth="1"/>
    <col min="17" max="36" width="4.85546875" customWidth="1"/>
  </cols>
  <sheetData>
    <row r="2" spans="2:35" x14ac:dyDescent="0.25">
      <c r="C2" s="1" t="s">
        <v>0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3">
        <v>11</v>
      </c>
      <c r="O2" s="1" t="s">
        <v>1</v>
      </c>
    </row>
    <row r="3" spans="2:35" x14ac:dyDescent="0.25">
      <c r="B3" s="4">
        <v>1</v>
      </c>
      <c r="C3" s="18" t="s">
        <v>8</v>
      </c>
      <c r="D3" s="5"/>
      <c r="E3" s="6">
        <v>3</v>
      </c>
      <c r="F3" s="6">
        <v>2</v>
      </c>
      <c r="G3" s="6">
        <v>3</v>
      </c>
      <c r="H3" s="6">
        <v>2</v>
      </c>
      <c r="I3" s="6">
        <v>3</v>
      </c>
      <c r="J3" s="6">
        <v>2</v>
      </c>
      <c r="K3" s="6">
        <v>0</v>
      </c>
      <c r="L3" s="6">
        <v>1</v>
      </c>
      <c r="M3" s="6">
        <v>3</v>
      </c>
      <c r="N3" s="7">
        <v>3</v>
      </c>
      <c r="O3" s="8">
        <f t="shared" ref="O3:O13" si="0">SUM(D3:N3)</f>
        <v>22</v>
      </c>
    </row>
    <row r="4" spans="2:35" x14ac:dyDescent="0.25">
      <c r="B4" s="4">
        <v>2</v>
      </c>
      <c r="C4" s="18" t="s">
        <v>9</v>
      </c>
      <c r="D4" s="6">
        <v>1</v>
      </c>
      <c r="E4" s="5"/>
      <c r="F4" s="6">
        <v>0</v>
      </c>
      <c r="G4" s="6">
        <v>1</v>
      </c>
      <c r="H4" s="6">
        <v>2</v>
      </c>
      <c r="I4" s="6">
        <v>0</v>
      </c>
      <c r="J4" s="6">
        <v>3</v>
      </c>
      <c r="K4" s="6">
        <v>0</v>
      </c>
      <c r="L4" s="6">
        <v>2</v>
      </c>
      <c r="M4" s="6">
        <v>1</v>
      </c>
      <c r="N4" s="7">
        <v>0</v>
      </c>
      <c r="O4" s="8">
        <f t="shared" si="0"/>
        <v>10</v>
      </c>
    </row>
    <row r="5" spans="2:35" x14ac:dyDescent="0.25">
      <c r="B5" s="4">
        <v>3</v>
      </c>
      <c r="C5" s="18" t="s">
        <v>10</v>
      </c>
      <c r="D5" s="6">
        <v>1</v>
      </c>
      <c r="E5" s="6">
        <v>0</v>
      </c>
      <c r="F5" s="5"/>
      <c r="G5" s="6">
        <v>0</v>
      </c>
      <c r="H5" s="6">
        <v>1</v>
      </c>
      <c r="I5" s="6">
        <v>0</v>
      </c>
      <c r="J5" s="6">
        <v>2</v>
      </c>
      <c r="K5" s="6">
        <v>2</v>
      </c>
      <c r="L5" s="6">
        <v>0</v>
      </c>
      <c r="M5" s="6">
        <v>3</v>
      </c>
      <c r="N5" s="7">
        <v>3</v>
      </c>
      <c r="O5" s="8">
        <f t="shared" si="0"/>
        <v>12</v>
      </c>
    </row>
    <row r="6" spans="2:35" x14ac:dyDescent="0.25">
      <c r="B6" s="4">
        <v>4</v>
      </c>
      <c r="C6" s="18" t="s">
        <v>11</v>
      </c>
      <c r="D6" s="6">
        <v>2</v>
      </c>
      <c r="E6" s="6">
        <v>0</v>
      </c>
      <c r="F6" s="6">
        <v>0</v>
      </c>
      <c r="G6" s="5"/>
      <c r="H6" s="6">
        <v>3</v>
      </c>
      <c r="I6" s="6">
        <v>1</v>
      </c>
      <c r="J6" s="6">
        <v>0</v>
      </c>
      <c r="K6" s="6">
        <v>0</v>
      </c>
      <c r="L6" s="6">
        <v>3</v>
      </c>
      <c r="M6" s="6">
        <v>0</v>
      </c>
      <c r="N6" s="7">
        <v>0</v>
      </c>
      <c r="O6" s="8">
        <f t="shared" si="0"/>
        <v>9</v>
      </c>
    </row>
    <row r="7" spans="2:35" x14ac:dyDescent="0.25">
      <c r="B7" s="4">
        <v>5</v>
      </c>
      <c r="C7" s="18" t="s">
        <v>12</v>
      </c>
      <c r="D7" s="6">
        <v>3</v>
      </c>
      <c r="E7" s="6">
        <v>2</v>
      </c>
      <c r="F7" s="6">
        <v>1</v>
      </c>
      <c r="G7" s="6">
        <v>2</v>
      </c>
      <c r="H7" s="5"/>
      <c r="I7" s="6">
        <v>3</v>
      </c>
      <c r="J7" s="6">
        <v>1</v>
      </c>
      <c r="K7" s="6">
        <v>2</v>
      </c>
      <c r="L7" s="6">
        <v>2</v>
      </c>
      <c r="M7" s="6">
        <v>3</v>
      </c>
      <c r="N7" s="7">
        <v>3</v>
      </c>
      <c r="O7" s="8">
        <f t="shared" si="0"/>
        <v>22</v>
      </c>
    </row>
    <row r="8" spans="2:35" x14ac:dyDescent="0.25">
      <c r="B8" s="4">
        <v>6</v>
      </c>
      <c r="C8" s="18" t="s">
        <v>13</v>
      </c>
      <c r="D8" s="6">
        <v>2</v>
      </c>
      <c r="E8" s="6">
        <v>0</v>
      </c>
      <c r="F8" s="6">
        <v>1</v>
      </c>
      <c r="G8" s="6">
        <v>0</v>
      </c>
      <c r="H8" s="6">
        <v>3</v>
      </c>
      <c r="I8" s="5"/>
      <c r="J8" s="6">
        <v>3</v>
      </c>
      <c r="K8" s="6">
        <v>0</v>
      </c>
      <c r="L8" s="6">
        <v>0</v>
      </c>
      <c r="M8" s="6">
        <v>3</v>
      </c>
      <c r="N8" s="7">
        <v>0</v>
      </c>
      <c r="O8" s="8">
        <f t="shared" si="0"/>
        <v>12</v>
      </c>
    </row>
    <row r="9" spans="2:35" x14ac:dyDescent="0.25">
      <c r="B9" s="4">
        <v>7</v>
      </c>
      <c r="C9" s="18" t="s">
        <v>14</v>
      </c>
      <c r="D9" s="6">
        <v>2</v>
      </c>
      <c r="E9" s="6">
        <v>1</v>
      </c>
      <c r="F9" s="6">
        <v>1</v>
      </c>
      <c r="G9" s="6">
        <v>0</v>
      </c>
      <c r="H9" s="6">
        <v>1</v>
      </c>
      <c r="I9" s="6">
        <v>0</v>
      </c>
      <c r="J9" s="5"/>
      <c r="K9" s="6">
        <v>0</v>
      </c>
      <c r="L9" s="6">
        <v>0</v>
      </c>
      <c r="M9" s="6">
        <v>1</v>
      </c>
      <c r="N9" s="7">
        <v>0</v>
      </c>
      <c r="O9" s="8">
        <f t="shared" si="0"/>
        <v>6</v>
      </c>
    </row>
    <row r="10" spans="2:35" x14ac:dyDescent="0.25">
      <c r="B10" s="4">
        <v>8</v>
      </c>
      <c r="C10" s="18" t="s">
        <v>15</v>
      </c>
      <c r="D10" s="6">
        <v>0</v>
      </c>
      <c r="E10" s="6">
        <v>0</v>
      </c>
      <c r="F10" s="6">
        <v>2</v>
      </c>
      <c r="G10" s="6">
        <v>0</v>
      </c>
      <c r="H10" s="6">
        <v>2</v>
      </c>
      <c r="I10" s="6">
        <v>0</v>
      </c>
      <c r="J10" s="6">
        <v>1</v>
      </c>
      <c r="K10" s="5"/>
      <c r="L10" s="6">
        <v>0</v>
      </c>
      <c r="M10" s="6">
        <v>0</v>
      </c>
      <c r="N10" s="7">
        <v>0</v>
      </c>
      <c r="O10" s="8">
        <f t="shared" si="0"/>
        <v>5</v>
      </c>
    </row>
    <row r="11" spans="2:35" x14ac:dyDescent="0.25">
      <c r="B11" s="4">
        <v>9</v>
      </c>
      <c r="C11" s="18" t="s">
        <v>16</v>
      </c>
      <c r="D11" s="6">
        <v>1</v>
      </c>
      <c r="E11" s="6">
        <v>0</v>
      </c>
      <c r="F11" s="6">
        <v>1</v>
      </c>
      <c r="G11" s="6">
        <v>3</v>
      </c>
      <c r="H11" s="6">
        <v>2</v>
      </c>
      <c r="I11" s="6">
        <v>0</v>
      </c>
      <c r="J11" s="6">
        <v>0</v>
      </c>
      <c r="K11" s="6">
        <v>0</v>
      </c>
      <c r="L11" s="5"/>
      <c r="M11" s="6">
        <v>0</v>
      </c>
      <c r="N11" s="7">
        <v>0</v>
      </c>
      <c r="O11" s="8">
        <f t="shared" si="0"/>
        <v>7</v>
      </c>
    </row>
    <row r="12" spans="2:35" x14ac:dyDescent="0.25">
      <c r="B12" s="4">
        <v>10</v>
      </c>
      <c r="C12" s="18" t="s">
        <v>17</v>
      </c>
      <c r="D12" s="6">
        <v>3</v>
      </c>
      <c r="E12" s="6">
        <v>1</v>
      </c>
      <c r="F12" s="6">
        <v>2</v>
      </c>
      <c r="G12" s="6">
        <v>0</v>
      </c>
      <c r="H12" s="6">
        <v>3</v>
      </c>
      <c r="I12" s="6">
        <v>3</v>
      </c>
      <c r="J12" s="6">
        <v>0</v>
      </c>
      <c r="K12" s="6">
        <v>0</v>
      </c>
      <c r="L12" s="6">
        <v>0</v>
      </c>
      <c r="M12" s="5"/>
      <c r="N12" s="7">
        <v>1</v>
      </c>
      <c r="O12" s="8">
        <f t="shared" si="0"/>
        <v>13</v>
      </c>
    </row>
    <row r="13" spans="2:35" x14ac:dyDescent="0.25">
      <c r="B13" s="4">
        <v>11</v>
      </c>
      <c r="C13" s="18" t="s">
        <v>18</v>
      </c>
      <c r="D13" s="6">
        <v>3</v>
      </c>
      <c r="E13" s="6">
        <v>1</v>
      </c>
      <c r="F13" s="6">
        <v>3</v>
      </c>
      <c r="G13" s="6">
        <v>0</v>
      </c>
      <c r="H13" s="6">
        <v>3</v>
      </c>
      <c r="I13" s="6">
        <v>0</v>
      </c>
      <c r="J13" s="6">
        <v>0</v>
      </c>
      <c r="K13" s="6">
        <v>0</v>
      </c>
      <c r="L13" s="6">
        <v>0</v>
      </c>
      <c r="M13" s="6">
        <v>2</v>
      </c>
      <c r="N13" s="5"/>
      <c r="O13" s="8">
        <f t="shared" si="0"/>
        <v>12</v>
      </c>
    </row>
    <row r="14" spans="2:35" x14ac:dyDescent="0.25">
      <c r="C14" s="1" t="s">
        <v>2</v>
      </c>
      <c r="D14" s="8">
        <f>SUM(D3:D13)</f>
        <v>18</v>
      </c>
      <c r="E14" s="8">
        <f t="shared" ref="E14:N14" si="1">SUM(E3:E13)</f>
        <v>8</v>
      </c>
      <c r="F14" s="8">
        <f t="shared" si="1"/>
        <v>13</v>
      </c>
      <c r="G14" s="8">
        <f t="shared" si="1"/>
        <v>9</v>
      </c>
      <c r="H14" s="8">
        <f t="shared" si="1"/>
        <v>22</v>
      </c>
      <c r="I14" s="8">
        <f t="shared" si="1"/>
        <v>10</v>
      </c>
      <c r="J14" s="8">
        <f t="shared" si="1"/>
        <v>12</v>
      </c>
      <c r="K14" s="8">
        <f t="shared" si="1"/>
        <v>4</v>
      </c>
      <c r="L14" s="8">
        <f t="shared" si="1"/>
        <v>8</v>
      </c>
      <c r="M14" s="8">
        <f t="shared" si="1"/>
        <v>16</v>
      </c>
      <c r="N14" s="8">
        <f t="shared" si="1"/>
        <v>10</v>
      </c>
      <c r="O14" s="9"/>
    </row>
    <row r="15" spans="2:35" x14ac:dyDescent="0.25">
      <c r="Q15" s="10">
        <v>18</v>
      </c>
      <c r="AI15" s="9"/>
    </row>
    <row r="16" spans="2:35" x14ac:dyDescent="0.25">
      <c r="Q16" s="10">
        <v>17</v>
      </c>
    </row>
    <row r="17" spans="16:40" ht="30" x14ac:dyDescent="0.25">
      <c r="Q17" s="10">
        <v>16</v>
      </c>
      <c r="AL17" s="11" t="s">
        <v>3</v>
      </c>
      <c r="AM17" s="12">
        <f>((MIN(O3:O13))+(MAX(O3:O13)))/2</f>
        <v>13.5</v>
      </c>
    </row>
    <row r="18" spans="16:40" ht="30" x14ac:dyDescent="0.25">
      <c r="Q18" s="10">
        <v>15</v>
      </c>
      <c r="AL18" s="11" t="s">
        <v>4</v>
      </c>
      <c r="AM18" s="6">
        <f>((MIN(D14:N14))+(MAX(D14:N14))/2)</f>
        <v>15</v>
      </c>
    </row>
    <row r="19" spans="16:40" x14ac:dyDescent="0.25">
      <c r="P19" s="17"/>
      <c r="Q19" s="10">
        <v>14</v>
      </c>
    </row>
    <row r="20" spans="16:40" x14ac:dyDescent="0.25">
      <c r="P20" s="17"/>
      <c r="Q20" s="10">
        <v>13</v>
      </c>
    </row>
    <row r="21" spans="16:40" x14ac:dyDescent="0.25">
      <c r="P21" s="17"/>
      <c r="Q21" s="10">
        <v>12</v>
      </c>
      <c r="AJ21" s="9"/>
      <c r="AL21" s="13" t="s">
        <v>5</v>
      </c>
      <c r="AM21" s="14" t="s">
        <v>6</v>
      </c>
      <c r="AN21" s="14" t="s">
        <v>7</v>
      </c>
    </row>
    <row r="22" spans="16:40" x14ac:dyDescent="0.25">
      <c r="P22" s="17"/>
      <c r="Q22" s="10">
        <v>11</v>
      </c>
      <c r="AL22" s="15">
        <v>1</v>
      </c>
      <c r="AM22" s="15">
        <f>O3</f>
        <v>22</v>
      </c>
      <c r="AN22" s="15">
        <f>D14</f>
        <v>18</v>
      </c>
    </row>
    <row r="23" spans="16:40" x14ac:dyDescent="0.25">
      <c r="P23" s="17"/>
      <c r="Q23" s="10">
        <v>10</v>
      </c>
      <c r="AL23" s="15">
        <v>2</v>
      </c>
      <c r="AM23" s="15">
        <f t="shared" ref="AM23:AM32" si="2">O4</f>
        <v>10</v>
      </c>
      <c r="AN23" s="15">
        <f>E14</f>
        <v>8</v>
      </c>
    </row>
    <row r="24" spans="16:40" x14ac:dyDescent="0.25">
      <c r="P24" s="17"/>
      <c r="Q24" s="10">
        <v>9</v>
      </c>
      <c r="AL24" s="15">
        <v>3</v>
      </c>
      <c r="AM24" s="15">
        <f t="shared" si="2"/>
        <v>12</v>
      </c>
      <c r="AN24" s="15">
        <f>F14</f>
        <v>13</v>
      </c>
    </row>
    <row r="25" spans="16:40" x14ac:dyDescent="0.25">
      <c r="P25" s="17"/>
      <c r="Q25" s="10">
        <v>8</v>
      </c>
      <c r="AL25" s="15">
        <v>4</v>
      </c>
      <c r="AM25" s="15">
        <f t="shared" si="2"/>
        <v>9</v>
      </c>
      <c r="AN25" s="15">
        <f>G14</f>
        <v>9</v>
      </c>
    </row>
    <row r="26" spans="16:40" x14ac:dyDescent="0.25">
      <c r="P26" s="17"/>
      <c r="Q26" s="10">
        <v>7</v>
      </c>
      <c r="AL26" s="15">
        <v>5</v>
      </c>
      <c r="AM26" s="15">
        <f t="shared" si="2"/>
        <v>22</v>
      </c>
      <c r="AN26" s="15">
        <f>H14</f>
        <v>22</v>
      </c>
    </row>
    <row r="27" spans="16:40" x14ac:dyDescent="0.25">
      <c r="Q27" s="10">
        <v>6</v>
      </c>
      <c r="AL27" s="15">
        <v>6</v>
      </c>
      <c r="AM27" s="15">
        <f t="shared" si="2"/>
        <v>12</v>
      </c>
      <c r="AN27" s="15">
        <f>I14</f>
        <v>10</v>
      </c>
    </row>
    <row r="28" spans="16:40" x14ac:dyDescent="0.25">
      <c r="Q28" s="10">
        <v>5</v>
      </c>
      <c r="AL28" s="15">
        <v>7</v>
      </c>
      <c r="AM28" s="15">
        <f t="shared" si="2"/>
        <v>6</v>
      </c>
      <c r="AN28" s="15">
        <f>J14</f>
        <v>12</v>
      </c>
    </row>
    <row r="29" spans="16:40" x14ac:dyDescent="0.25">
      <c r="Q29" s="10">
        <v>4</v>
      </c>
      <c r="AL29" s="15">
        <v>8</v>
      </c>
      <c r="AM29" s="15">
        <f t="shared" si="2"/>
        <v>5</v>
      </c>
      <c r="AN29" s="15">
        <f>K14</f>
        <v>4</v>
      </c>
    </row>
    <row r="30" spans="16:40" x14ac:dyDescent="0.25">
      <c r="Q30" s="10">
        <v>3</v>
      </c>
      <c r="AL30" s="15">
        <v>9</v>
      </c>
      <c r="AM30" s="15">
        <f t="shared" si="2"/>
        <v>7</v>
      </c>
      <c r="AN30" s="15">
        <f>L14</f>
        <v>8</v>
      </c>
    </row>
    <row r="31" spans="16:40" x14ac:dyDescent="0.25">
      <c r="Q31" s="10">
        <v>2</v>
      </c>
      <c r="AL31" s="15">
        <v>10</v>
      </c>
      <c r="AM31" s="15">
        <f t="shared" si="2"/>
        <v>13</v>
      </c>
      <c r="AN31" s="15">
        <f>M14</f>
        <v>16</v>
      </c>
    </row>
    <row r="32" spans="16:40" x14ac:dyDescent="0.25">
      <c r="Q32" s="10">
        <v>1</v>
      </c>
      <c r="AL32" s="16">
        <v>11</v>
      </c>
      <c r="AM32" s="16">
        <f t="shared" si="2"/>
        <v>12</v>
      </c>
      <c r="AN32" s="16">
        <f>N14</f>
        <v>10</v>
      </c>
    </row>
    <row r="33" spans="17:35" x14ac:dyDescent="0.25">
      <c r="Q33" s="9">
        <v>0</v>
      </c>
      <c r="R33" s="10">
        <v>1</v>
      </c>
      <c r="S33" s="10">
        <v>2</v>
      </c>
      <c r="T33" s="10">
        <v>3</v>
      </c>
      <c r="U33" s="10">
        <v>4</v>
      </c>
      <c r="V33" s="10">
        <v>5</v>
      </c>
      <c r="W33" s="10">
        <v>6</v>
      </c>
      <c r="X33" s="10">
        <v>7</v>
      </c>
      <c r="Y33" s="10">
        <v>8</v>
      </c>
      <c r="Z33" s="10">
        <v>9</v>
      </c>
      <c r="AA33" s="10">
        <v>10</v>
      </c>
      <c r="AB33" s="10">
        <v>11</v>
      </c>
      <c r="AC33" s="10">
        <v>12</v>
      </c>
      <c r="AD33" s="10">
        <v>13</v>
      </c>
      <c r="AE33" s="10">
        <v>14</v>
      </c>
      <c r="AF33" s="10">
        <v>15</v>
      </c>
      <c r="AG33" s="10">
        <v>16</v>
      </c>
      <c r="AH33" s="10">
        <v>17</v>
      </c>
      <c r="AI33" s="10">
        <v>18</v>
      </c>
    </row>
    <row r="34" spans="17:35" x14ac:dyDescent="0.25">
      <c r="V34" s="17"/>
      <c r="W34" s="17"/>
      <c r="X34" s="17"/>
      <c r="Y34" s="17"/>
      <c r="Z34" s="17"/>
      <c r="AA34" s="17"/>
      <c r="AB34" s="17"/>
      <c r="AC34" s="17"/>
      <c r="AD34" s="17"/>
    </row>
  </sheetData>
  <mergeCells count="2">
    <mergeCell ref="P19:P26"/>
    <mergeCell ref="V34:AD3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VESTER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alexander payares cogaria</dc:creator>
  <cp:lastModifiedBy>brayan alexander payares cogaria</cp:lastModifiedBy>
  <dcterms:created xsi:type="dcterms:W3CDTF">2022-05-18T02:27:33Z</dcterms:created>
  <dcterms:modified xsi:type="dcterms:W3CDTF">2022-05-30T18:02:02Z</dcterms:modified>
</cp:coreProperties>
</file>