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ia\OneDrive\Escritorio\tesis\Anexos\"/>
    </mc:Choice>
  </mc:AlternateContent>
  <xr:revisionPtr revIDLastSave="0" documentId="8_{4001556E-1173-4D59-9150-DF7800621075}" xr6:coauthVersionLast="47" xr6:coauthVersionMax="47" xr10:uidLastSave="{00000000-0000-0000-0000-000000000000}"/>
  <bookViews>
    <workbookView xWindow="-120" yWindow="-120" windowWidth="20730" windowHeight="11040" xr2:uid="{E881ECB3-1F5C-4D93-8252-2BBEBEF84E0E}"/>
  </bookViews>
  <sheets>
    <sheet name="TABULACION DE RESULTADOS" sheetId="1" r:id="rId1"/>
  </sheets>
  <definedNames>
    <definedName name="_xlnm.Print_Area" localSheetId="0">'TABULACION DE RESULTADOS'!$C$2:$J$89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1" l="1"/>
  <c r="G92" i="1"/>
  <c r="F92" i="1"/>
  <c r="E92" i="1"/>
  <c r="H89" i="1"/>
  <c r="G89" i="1"/>
  <c r="F89" i="1"/>
  <c r="E89" i="1"/>
  <c r="H86" i="1"/>
  <c r="G86" i="1"/>
  <c r="F86" i="1"/>
  <c r="E86" i="1"/>
  <c r="H83" i="1"/>
  <c r="G83" i="1"/>
  <c r="F83" i="1"/>
  <c r="E83" i="1"/>
  <c r="H80" i="1"/>
  <c r="G80" i="1"/>
  <c r="F80" i="1"/>
  <c r="E80" i="1"/>
  <c r="I77" i="1"/>
  <c r="H77" i="1"/>
  <c r="G77" i="1"/>
  <c r="F77" i="1"/>
  <c r="E77" i="1"/>
  <c r="H74" i="1"/>
  <c r="G74" i="1"/>
  <c r="F74" i="1"/>
  <c r="E74" i="1"/>
  <c r="I70" i="1"/>
  <c r="H70" i="1"/>
  <c r="G70" i="1"/>
  <c r="F70" i="1"/>
  <c r="E70" i="1"/>
  <c r="H67" i="1"/>
  <c r="G67" i="1"/>
  <c r="F67" i="1"/>
  <c r="E67" i="1"/>
  <c r="H64" i="1"/>
  <c r="G64" i="1"/>
  <c r="F64" i="1"/>
  <c r="E64" i="1"/>
  <c r="H61" i="1"/>
  <c r="G61" i="1"/>
  <c r="F61" i="1"/>
  <c r="E61" i="1"/>
  <c r="H58" i="1"/>
  <c r="G58" i="1"/>
  <c r="F58" i="1"/>
  <c r="E58" i="1"/>
  <c r="H55" i="1"/>
  <c r="G55" i="1"/>
  <c r="F55" i="1"/>
  <c r="E55" i="1"/>
  <c r="I52" i="1"/>
  <c r="H52" i="1"/>
  <c r="G52" i="1"/>
  <c r="F52" i="1"/>
  <c r="E52" i="1"/>
  <c r="H49" i="1"/>
  <c r="G49" i="1"/>
  <c r="F49" i="1"/>
  <c r="E49" i="1"/>
  <c r="H46" i="1"/>
  <c r="G46" i="1"/>
  <c r="F46" i="1"/>
  <c r="E46" i="1"/>
  <c r="H42" i="1"/>
  <c r="G42" i="1"/>
  <c r="F42" i="1"/>
  <c r="E42" i="1"/>
  <c r="H39" i="1"/>
  <c r="G39" i="1"/>
  <c r="F39" i="1"/>
  <c r="E39" i="1"/>
  <c r="H36" i="1"/>
  <c r="G36" i="1"/>
  <c r="F36" i="1"/>
  <c r="E36" i="1"/>
  <c r="J33" i="1"/>
  <c r="I33" i="1"/>
  <c r="H33" i="1"/>
  <c r="G33" i="1"/>
  <c r="F33" i="1"/>
  <c r="E33" i="1"/>
  <c r="I29" i="1"/>
  <c r="H29" i="1"/>
  <c r="G29" i="1"/>
  <c r="F29" i="1"/>
  <c r="E29" i="1"/>
  <c r="H26" i="1"/>
  <c r="G26" i="1"/>
  <c r="F26" i="1"/>
  <c r="E26" i="1"/>
  <c r="I23" i="1"/>
  <c r="H23" i="1"/>
  <c r="G23" i="1"/>
  <c r="F23" i="1"/>
  <c r="E23" i="1"/>
  <c r="G20" i="1"/>
  <c r="F20" i="1"/>
  <c r="E20" i="1"/>
  <c r="I16" i="1"/>
  <c r="H16" i="1"/>
  <c r="G16" i="1"/>
  <c r="F16" i="1"/>
  <c r="E16" i="1"/>
  <c r="I13" i="1"/>
  <c r="H13" i="1"/>
  <c r="G13" i="1"/>
  <c r="F13" i="1"/>
  <c r="E13" i="1"/>
  <c r="H10" i="1"/>
  <c r="G10" i="1"/>
  <c r="F10" i="1"/>
  <c r="E10" i="1"/>
  <c r="H6" i="1"/>
  <c r="G6" i="1"/>
  <c r="F6" i="1"/>
  <c r="E6" i="1"/>
</calcChain>
</file>

<file path=xl/sharedStrings.xml><?xml version="1.0" encoding="utf-8"?>
<sst xmlns="http://schemas.openxmlformats.org/spreadsheetml/2006/main" count="221" uniqueCount="122">
  <si>
    <t>IDENTIFICACION DE LOS FACTORES DE PLANIFICAION, APROVIIONAMIENTO, PRODUCCION, DISTRIBUCION, Y DEVOLUCION DE LA CADENA DE SUMINISTRO EN LA PROVINCIA DE LENGUPA, BAJO EL MODELO SCOR</t>
  </si>
  <si>
    <t>Muestra</t>
  </si>
  <si>
    <t>NUMERO</t>
  </si>
  <si>
    <t>PREGUNTA</t>
  </si>
  <si>
    <t>MIRAFLORES</t>
  </si>
  <si>
    <t>BERBEO</t>
  </si>
  <si>
    <t>ZETAQUIRA</t>
  </si>
  <si>
    <t>OTRO</t>
  </si>
  <si>
    <t>¿En cuál de los siguientes municipios se encuentra ubicada su finca?</t>
  </si>
  <si>
    <t>Paez</t>
  </si>
  <si>
    <t>%</t>
  </si>
  <si>
    <t>Proveedores</t>
  </si>
  <si>
    <t>0-500.000</t>
  </si>
  <si>
    <t>500.001-1.000.000</t>
  </si>
  <si>
    <t>1.000.000-1.500.000</t>
  </si>
  <si>
    <t>Más de 1.500.000</t>
  </si>
  <si>
    <t>¿Cuánto es el costo de realizar un pedido de materia prima al proveedor?</t>
  </si>
  <si>
    <t>El mismo día</t>
  </si>
  <si>
    <t>La misma semana</t>
  </si>
  <si>
    <t>El mismo mes</t>
  </si>
  <si>
    <t>otro</t>
  </si>
  <si>
    <t>¿Cuánto demora en promedio el pedido de su proveedor?</t>
  </si>
  <si>
    <t>A puerta</t>
  </si>
  <si>
    <t>Traerlo</t>
  </si>
  <si>
    <t>mixto</t>
  </si>
  <si>
    <t>¿Sus proveedores llevan los insumos de la bodega de ellos a su finca o usted tiene que transportarse hasta el lugar del proveedor para realizar las compras?</t>
  </si>
  <si>
    <t>Fabrica</t>
  </si>
  <si>
    <t>Comercio Nacional</t>
  </si>
  <si>
    <t>Exportación</t>
  </si>
  <si>
    <t>Otros</t>
  </si>
  <si>
    <t>¿El café que cosecha en su finca es para:</t>
  </si>
  <si>
    <t>Alcaldía</t>
  </si>
  <si>
    <t>Gobernación</t>
  </si>
  <si>
    <t>Estado Nacional</t>
  </si>
  <si>
    <t>Federación de cafeteros</t>
  </si>
  <si>
    <t>De las siguientes instituciones, ¿de quién recibe ayudas para la producción del café?</t>
  </si>
  <si>
    <t>Sacos de café</t>
  </si>
  <si>
    <t>Empaques plásticos</t>
  </si>
  <si>
    <t>Otro:</t>
  </si>
  <si>
    <t>¿Cuál es la presentación en la que actualmente vende el café?</t>
  </si>
  <si>
    <t>0 a 10</t>
  </si>
  <si>
    <t>11 a 20</t>
  </si>
  <si>
    <t>21 a 30</t>
  </si>
  <si>
    <t>30 a 40</t>
  </si>
  <si>
    <t>Más de 40</t>
  </si>
  <si>
    <t>¿En promedio cuantas cargas salen de la finca al mes?</t>
  </si>
  <si>
    <t>Almacenamiento</t>
  </si>
  <si>
    <t>0-1</t>
  </si>
  <si>
    <t>2 a 3</t>
  </si>
  <si>
    <t>4 a 5</t>
  </si>
  <si>
    <t>6 a 7</t>
  </si>
  <si>
    <t>mas de 7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</si>
  <si>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¿Cuántas bodegas tiene para Almacenar el café?</t>
    </r>
  </si>
  <si>
    <t>1 a 6 horas</t>
  </si>
  <si>
    <t>1 día</t>
  </si>
  <si>
    <t>2 días a 1 semana</t>
  </si>
  <si>
    <t>Más de 1 semana</t>
  </si>
  <si>
    <t>¿Cuánto tiempo dura el café almacenado en su bodega?</t>
  </si>
  <si>
    <t>Lo necesario</t>
  </si>
  <si>
    <t>abastecida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</si>
  <si>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¿Cómo mantiene la mayoría del tiempo su bodega?</t>
    </r>
  </si>
  <si>
    <t>Si</t>
  </si>
  <si>
    <t>No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</si>
  <si>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¿Realiza inspección de los sacos de café antes, durante o después de que hayan salido de la bodega?</t>
    </r>
  </si>
  <si>
    <t>Transporte</t>
  </si>
  <si>
    <t>Carro tipo jeep u off-Ryder</t>
  </si>
  <si>
    <t>Camionetas o pick-up</t>
  </si>
  <si>
    <t>Camiones</t>
  </si>
  <si>
    <t>Animales equinos</t>
  </si>
  <si>
    <t>¿Qué medios usa para el transporte del café a sus clientes?</t>
  </si>
  <si>
    <t>Para el transporte de los recursos, los suministros, los insumos y materiales de los proveedores a la finca; ¿qué medio de transporte utiliza?</t>
  </si>
  <si>
    <t>0-10Km</t>
  </si>
  <si>
    <t>11-20Km</t>
  </si>
  <si>
    <t>21-30Km</t>
  </si>
  <si>
    <t>Más de 30Km</t>
  </si>
  <si>
    <t>La distancia entre su finca y su cliente es aproximadamente:</t>
  </si>
  <si>
    <t>0-50.000</t>
  </si>
  <si>
    <t>50.001-100.000</t>
  </si>
  <si>
    <t>100.001-150.000</t>
  </si>
  <si>
    <t>200.000-250.000</t>
  </si>
  <si>
    <t>¿Cuánto cuesta el transporte de materiales insumos y materia prima del proveedor a la finca?</t>
  </si>
  <si>
    <t>El Municipio</t>
  </si>
  <si>
    <t>La Provincia</t>
  </si>
  <si>
    <t>El Departamento</t>
  </si>
  <si>
    <t>Fuera del departamento</t>
  </si>
  <si>
    <t>Fuera del país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</si>
  <si>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¿A dónde se tiene que desplazar con el fin de comprar lo necesario para el cultivo de café?</t>
    </r>
  </si>
  <si>
    <t>La carretera</t>
  </si>
  <si>
    <t>Vehículos necesarios para el transporte</t>
  </si>
  <si>
    <t>Vehículos en buen estado</t>
  </si>
  <si>
    <t xml:space="preserve">Personal necesario </t>
  </si>
  <si>
    <t>Otro</t>
  </si>
  <si>
    <t>De las siguientes opciones ¿Cuál cree que es la principal dificultad para extraer el café de la finca y poderlo comercializar?</t>
  </si>
  <si>
    <t>Bajos</t>
  </si>
  <si>
    <t>Medio</t>
  </si>
  <si>
    <t>Altos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</si>
  <si>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¿considera que los costos del transporte de las materias primas son?</t>
    </r>
  </si>
  <si>
    <t>el precio de los combustibles</t>
  </si>
  <si>
    <t>el personal</t>
  </si>
  <si>
    <t>el costo de los pedajes</t>
  </si>
  <si>
    <t>¿Qué mejoraría usted en cuanto al transporte de los insumos, suministros, materia prima y el café?</t>
  </si>
  <si>
    <t>si</t>
  </si>
  <si>
    <t>no</t>
  </si>
  <si>
    <t>¿cree usted que el transporte y entrega de su producto final es el mejor?</t>
  </si>
  <si>
    <t>Clientes</t>
  </si>
  <si>
    <t>Privados</t>
  </si>
  <si>
    <t>Federacion Nacional de Cafeteros</t>
  </si>
  <si>
    <t>¿Quién es su principal cliente?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</si>
  <si>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¿le genera costos la devolución de su producto por insatisfacción del cliente?</t>
    </r>
  </si>
  <si>
    <t>Llamada celular</t>
  </si>
  <si>
    <t>WhatsApp</t>
  </si>
  <si>
    <t>Correo electrónico</t>
  </si>
  <si>
    <t>verbalmente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</si>
  <si>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¿Cómo se comunica con los clientes y sus proveedores?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</si>
  <si>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¿lleva un orden en la bodega de tal manera que los pedidos de café de sus clientes concuerden con las órdenes de compra?</t>
    </r>
  </si>
  <si>
    <t>¿Sabe que pasa con el café después de venderlo al cliente?</t>
  </si>
  <si>
    <t>Costear viaje</t>
  </si>
  <si>
    <t>Pagan el envio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</si>
  <si>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¿al vender su producto usted tiene que costear el viaje hacia su cliente, o su cliente es el que paga el costo del envió de su finca a la bodega de él?</t>
    </r>
  </si>
  <si>
    <t>A veces</t>
  </si>
  <si>
    <t>¿Considera usted que el café llega en buen estado a su cliente?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</si>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</sst>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4" borderId="0" xfId="0" applyFill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4" borderId="0" xfId="0" applyFill="1" applyAlignment="1">
      <alignment wrapText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94D3-EAB4-462F-9C7B-AC9B91AC91DD}">
  <sheetPr>
    <pageSetUpPr fitToPage="1"/>
  </sheetPr>
  <dimension ref="C2:M96"/>
  <sheetViews>
    <sheetView tabSelected="1" topLeftCell="B1" zoomScaleNormal="100" workbookViewId="0">
      <selection activeCell="B1" sqref="B1"/>
    </sheetView>
  </sheetViews>
  <sheetFormatPr baseColWidth="10" defaultColWidth="9.140625" defaultRowHeight="15" x14ac:dyDescent="0.25"/>
  <cols>
    <col min="3" max="3" width="10.7109375" customWidth="1"/>
    <col min="4" max="4" width="24" customWidth="1"/>
    <col min="5" max="5" width="16" customWidth="1"/>
    <col min="6" max="6" width="16.42578125" customWidth="1"/>
    <col min="7" max="7" width="13.7109375" customWidth="1"/>
    <col min="8" max="8" width="14.28515625" customWidth="1"/>
    <col min="9" max="9" width="14" customWidth="1"/>
    <col min="10" max="10" width="10.7109375" customWidth="1"/>
    <col min="11" max="11" width="11.85546875" bestFit="1" customWidth="1"/>
  </cols>
  <sheetData>
    <row r="2" spans="3:13" ht="21" customHeight="1" x14ac:dyDescent="0.25">
      <c r="C2" s="1" t="s">
        <v>0</v>
      </c>
      <c r="D2" s="1"/>
      <c r="E2" s="1"/>
      <c r="F2" s="1"/>
      <c r="G2" s="1"/>
      <c r="H2" s="1"/>
      <c r="I2" s="1"/>
      <c r="J2" s="1"/>
      <c r="L2" s="2" t="s">
        <v>1</v>
      </c>
      <c r="M2" s="2">
        <v>92</v>
      </c>
    </row>
    <row r="3" spans="3:13" ht="21" customHeight="1" x14ac:dyDescent="0.25">
      <c r="C3" s="1"/>
      <c r="D3" s="1"/>
      <c r="E3" s="1"/>
      <c r="F3" s="1"/>
      <c r="G3" s="1"/>
      <c r="H3" s="1"/>
      <c r="I3" s="1"/>
      <c r="J3" s="1"/>
    </row>
    <row r="4" spans="3:13" ht="15.75" x14ac:dyDescent="0.25">
      <c r="C4" s="3" t="s">
        <v>2</v>
      </c>
      <c r="D4" s="3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/>
      <c r="J4" s="5"/>
    </row>
    <row r="5" spans="3:13" ht="47.25" x14ac:dyDescent="0.25">
      <c r="C5" s="6">
        <v>1</v>
      </c>
      <c r="D5" s="7" t="s">
        <v>8</v>
      </c>
      <c r="E5" s="8">
        <v>31</v>
      </c>
      <c r="F5" s="8">
        <v>18</v>
      </c>
      <c r="G5" s="8">
        <v>40</v>
      </c>
      <c r="H5" s="8">
        <v>3</v>
      </c>
      <c r="I5" t="s">
        <v>9</v>
      </c>
    </row>
    <row r="6" spans="3:13" ht="15.75" x14ac:dyDescent="0.25">
      <c r="C6" s="9"/>
      <c r="D6" s="7" t="s">
        <v>10</v>
      </c>
      <c r="E6" s="10">
        <f>(E5*100)/$M$2</f>
        <v>33.695652173913047</v>
      </c>
      <c r="F6" s="10">
        <f t="shared" ref="F6:H6" si="0">(F5*100)/$M$2</f>
        <v>19.565217391304348</v>
      </c>
      <c r="G6" s="10">
        <f t="shared" si="0"/>
        <v>43.478260869565219</v>
      </c>
      <c r="H6" s="10">
        <f t="shared" si="0"/>
        <v>3.2608695652173911</v>
      </c>
      <c r="I6" s="11"/>
      <c r="J6" s="11"/>
    </row>
    <row r="7" spans="3:13" ht="15.75" customHeight="1" x14ac:dyDescent="0.25">
      <c r="C7" s="12" t="s">
        <v>11</v>
      </c>
      <c r="D7" s="12"/>
      <c r="E7" s="12"/>
      <c r="F7" s="12"/>
      <c r="G7" s="12"/>
      <c r="H7" s="12"/>
      <c r="I7" s="12"/>
      <c r="J7" s="12"/>
    </row>
    <row r="8" spans="3:13" ht="31.5" x14ac:dyDescent="0.25">
      <c r="C8" s="3" t="s">
        <v>2</v>
      </c>
      <c r="D8" s="3" t="s">
        <v>3</v>
      </c>
      <c r="E8" s="13" t="s">
        <v>12</v>
      </c>
      <c r="F8" s="13" t="s">
        <v>13</v>
      </c>
      <c r="G8" s="13" t="s">
        <v>14</v>
      </c>
      <c r="H8" s="13" t="s">
        <v>15</v>
      </c>
      <c r="I8" s="4"/>
      <c r="J8" s="5"/>
    </row>
    <row r="9" spans="3:13" ht="63" x14ac:dyDescent="0.25">
      <c r="C9" s="14">
        <v>2</v>
      </c>
      <c r="D9" s="7" t="s">
        <v>16</v>
      </c>
      <c r="E9" s="8">
        <v>23</v>
      </c>
      <c r="F9" s="8">
        <v>26</v>
      </c>
      <c r="G9" s="8">
        <v>26</v>
      </c>
      <c r="H9" s="8">
        <v>17</v>
      </c>
    </row>
    <row r="10" spans="3:13" ht="15.75" x14ac:dyDescent="0.25">
      <c r="C10" s="9"/>
      <c r="D10" s="7" t="s">
        <v>10</v>
      </c>
      <c r="E10" s="15">
        <f>(E9*100)/$M$2</f>
        <v>25</v>
      </c>
      <c r="F10" s="15">
        <f t="shared" ref="F10:G10" si="1">(F9*100)/$M$2</f>
        <v>28.260869565217391</v>
      </c>
      <c r="G10" s="15">
        <f t="shared" si="1"/>
        <v>28.260869565217391</v>
      </c>
      <c r="H10" s="15">
        <f>(H9*100)/$M$2</f>
        <v>18.478260869565219</v>
      </c>
      <c r="I10" s="11"/>
      <c r="J10" s="11"/>
    </row>
    <row r="11" spans="3:13" ht="31.5" x14ac:dyDescent="0.25">
      <c r="C11" s="3" t="s">
        <v>2</v>
      </c>
      <c r="D11" s="3" t="s">
        <v>3</v>
      </c>
      <c r="E11" s="13" t="s">
        <v>17</v>
      </c>
      <c r="F11" s="13" t="s">
        <v>18</v>
      </c>
      <c r="G11" s="13" t="s">
        <v>19</v>
      </c>
      <c r="H11" s="13" t="s">
        <v>20</v>
      </c>
      <c r="I11" s="4"/>
      <c r="J11" s="5"/>
    </row>
    <row r="12" spans="3:13" ht="45" x14ac:dyDescent="0.25">
      <c r="C12" s="14">
        <v>3</v>
      </c>
      <c r="D12" s="16" t="s">
        <v>21</v>
      </c>
      <c r="E12" s="8">
        <v>44</v>
      </c>
      <c r="F12" s="8">
        <v>36</v>
      </c>
      <c r="G12" s="8">
        <v>8</v>
      </c>
      <c r="H12" s="8">
        <v>4</v>
      </c>
      <c r="I12" s="8"/>
      <c r="J12" s="8"/>
    </row>
    <row r="13" spans="3:13" ht="15.75" x14ac:dyDescent="0.25">
      <c r="C13" s="9"/>
      <c r="D13" s="7" t="s">
        <v>10</v>
      </c>
      <c r="E13" s="10">
        <f>(E12*100)/$M$2</f>
        <v>47.826086956521742</v>
      </c>
      <c r="F13" s="10">
        <f t="shared" ref="F13:I13" si="2">(F12*100)/$M$2</f>
        <v>39.130434782608695</v>
      </c>
      <c r="G13" s="11">
        <f t="shared" si="2"/>
        <v>8.695652173913043</v>
      </c>
      <c r="H13" s="11">
        <f t="shared" si="2"/>
        <v>4.3478260869565215</v>
      </c>
      <c r="I13" s="10">
        <f t="shared" si="2"/>
        <v>0</v>
      </c>
      <c r="J13" s="11"/>
    </row>
    <row r="14" spans="3:13" ht="15.75" x14ac:dyDescent="0.25">
      <c r="C14" s="3" t="s">
        <v>2</v>
      </c>
      <c r="D14" s="3" t="s">
        <v>3</v>
      </c>
      <c r="E14" s="13" t="s">
        <v>22</v>
      </c>
      <c r="F14" s="13" t="s">
        <v>23</v>
      </c>
      <c r="G14" s="4" t="s">
        <v>24</v>
      </c>
      <c r="H14" s="13"/>
      <c r="I14" s="4"/>
      <c r="J14" s="5"/>
    </row>
    <row r="15" spans="3:13" ht="105" x14ac:dyDescent="0.25">
      <c r="C15" s="14">
        <v>4</v>
      </c>
      <c r="D15" s="16" t="s">
        <v>25</v>
      </c>
      <c r="E15" s="8">
        <v>28</v>
      </c>
      <c r="F15" s="8">
        <v>31</v>
      </c>
      <c r="G15" s="8">
        <v>33</v>
      </c>
      <c r="H15" s="8"/>
      <c r="I15" s="8"/>
      <c r="J15" s="8"/>
    </row>
    <row r="16" spans="3:13" ht="15.75" x14ac:dyDescent="0.25">
      <c r="C16" s="9"/>
      <c r="D16" s="7" t="s">
        <v>10</v>
      </c>
      <c r="E16" s="11">
        <f>(E15*100)/$M$2</f>
        <v>30.434782608695652</v>
      </c>
      <c r="F16" s="11">
        <f t="shared" ref="F16:I16" si="3">(F15*100)/$M$2</f>
        <v>33.695652173913047</v>
      </c>
      <c r="G16" s="15">
        <f t="shared" si="3"/>
        <v>35.869565217391305</v>
      </c>
      <c r="H16" s="15">
        <f t="shared" si="3"/>
        <v>0</v>
      </c>
      <c r="I16" s="11">
        <f t="shared" si="3"/>
        <v>0</v>
      </c>
      <c r="J16" s="11"/>
    </row>
    <row r="17" spans="3:12" ht="15.75" customHeight="1" x14ac:dyDescent="0.25">
      <c r="C17" s="12" t="s">
        <v>26</v>
      </c>
      <c r="D17" s="12"/>
      <c r="E17" s="12"/>
      <c r="F17" s="12"/>
      <c r="G17" s="12"/>
      <c r="H17" s="12"/>
      <c r="I17" s="12"/>
      <c r="J17" s="12"/>
    </row>
    <row r="18" spans="3:12" ht="31.5" x14ac:dyDescent="0.25">
      <c r="C18" s="3" t="s">
        <v>2</v>
      </c>
      <c r="D18" s="3" t="s">
        <v>3</v>
      </c>
      <c r="E18" s="13" t="s">
        <v>27</v>
      </c>
      <c r="F18" s="13" t="s">
        <v>28</v>
      </c>
      <c r="G18" s="13" t="s">
        <v>29</v>
      </c>
      <c r="H18" s="13"/>
      <c r="I18" s="13"/>
      <c r="J18" s="17"/>
    </row>
    <row r="19" spans="3:12" ht="31.5" x14ac:dyDescent="0.25">
      <c r="C19" s="14">
        <v>5</v>
      </c>
      <c r="D19" s="18" t="s">
        <v>30</v>
      </c>
      <c r="E19" s="11">
        <v>48</v>
      </c>
      <c r="F19" s="11">
        <v>39</v>
      </c>
      <c r="G19" s="11">
        <v>5</v>
      </c>
      <c r="H19" s="11"/>
      <c r="I19" s="19"/>
      <c r="J19" s="19"/>
    </row>
    <row r="20" spans="3:12" ht="15.75" x14ac:dyDescent="0.25">
      <c r="C20" s="9"/>
      <c r="D20" s="7" t="s">
        <v>10</v>
      </c>
      <c r="E20" s="11">
        <f>(E19*100)/$M$2</f>
        <v>52.173913043478258</v>
      </c>
      <c r="F20" s="11">
        <f t="shared" ref="F20:G20" si="4">(F19*100)/$M$2</f>
        <v>42.391304347826086</v>
      </c>
      <c r="G20" s="11">
        <f t="shared" si="4"/>
        <v>5.4347826086956523</v>
      </c>
      <c r="H20" s="11"/>
      <c r="I20" s="11"/>
      <c r="J20" s="11"/>
    </row>
    <row r="21" spans="3:12" ht="31.5" x14ac:dyDescent="0.25">
      <c r="C21" s="3" t="s">
        <v>2</v>
      </c>
      <c r="D21" s="20" t="s">
        <v>3</v>
      </c>
      <c r="E21" s="13" t="s">
        <v>31</v>
      </c>
      <c r="F21" s="13" t="s">
        <v>32</v>
      </c>
      <c r="G21" s="13" t="s">
        <v>33</v>
      </c>
      <c r="H21" s="13" t="s">
        <v>34</v>
      </c>
      <c r="I21" s="13" t="s">
        <v>20</v>
      </c>
      <c r="J21" s="13"/>
    </row>
    <row r="22" spans="3:12" ht="63" x14ac:dyDescent="0.25">
      <c r="C22" s="14">
        <v>6</v>
      </c>
      <c r="D22" s="7" t="s">
        <v>35</v>
      </c>
      <c r="E22" s="11">
        <v>20</v>
      </c>
      <c r="F22" s="11">
        <v>2</v>
      </c>
      <c r="G22" s="11">
        <v>2</v>
      </c>
      <c r="H22" s="11">
        <v>42</v>
      </c>
      <c r="I22" s="11">
        <v>26</v>
      </c>
      <c r="J22" s="19"/>
    </row>
    <row r="23" spans="3:12" ht="15.75" x14ac:dyDescent="0.25">
      <c r="C23" s="9"/>
      <c r="D23" s="7" t="s">
        <v>10</v>
      </c>
      <c r="E23" s="11">
        <f>(E22*100)/$M$2</f>
        <v>21.739130434782609</v>
      </c>
      <c r="F23" s="11">
        <f t="shared" ref="F23:I23" si="5">(F22*100)/$M$2</f>
        <v>2.1739130434782608</v>
      </c>
      <c r="G23" s="11">
        <f t="shared" si="5"/>
        <v>2.1739130434782608</v>
      </c>
      <c r="H23" s="11">
        <f t="shared" si="5"/>
        <v>45.652173913043477</v>
      </c>
      <c r="I23" s="11">
        <f t="shared" si="5"/>
        <v>28.260869565217391</v>
      </c>
      <c r="J23" s="11"/>
    </row>
    <row r="24" spans="3:12" ht="31.5" x14ac:dyDescent="0.25">
      <c r="C24" s="3" t="s">
        <v>2</v>
      </c>
      <c r="D24" s="20" t="s">
        <v>3</v>
      </c>
      <c r="E24" s="13" t="s">
        <v>36</v>
      </c>
      <c r="F24" s="13" t="s">
        <v>37</v>
      </c>
      <c r="G24" s="13" t="s">
        <v>38</v>
      </c>
      <c r="H24" s="13"/>
      <c r="I24" s="13"/>
      <c r="J24" s="17"/>
    </row>
    <row r="25" spans="3:12" ht="45" x14ac:dyDescent="0.25">
      <c r="C25" s="14">
        <v>7</v>
      </c>
      <c r="D25" s="11" t="s">
        <v>39</v>
      </c>
      <c r="E25" s="8">
        <v>89</v>
      </c>
      <c r="F25" s="11">
        <v>3</v>
      </c>
      <c r="G25" s="11"/>
      <c r="H25" s="11"/>
      <c r="I25" s="11"/>
      <c r="J25" s="11"/>
    </row>
    <row r="26" spans="3:12" ht="15.75" x14ac:dyDescent="0.25">
      <c r="C26" s="9"/>
      <c r="D26" s="7" t="s">
        <v>10</v>
      </c>
      <c r="E26" s="11">
        <f>(E25*100)/$M$2</f>
        <v>96.739130434782609</v>
      </c>
      <c r="F26" s="11">
        <f t="shared" ref="F26:H26" si="6">(F25*100)/$M$2</f>
        <v>3.2608695652173911</v>
      </c>
      <c r="G26" s="11">
        <f t="shared" si="6"/>
        <v>0</v>
      </c>
      <c r="H26" s="11">
        <f t="shared" si="6"/>
        <v>0</v>
      </c>
      <c r="I26" s="11"/>
      <c r="J26" s="11"/>
    </row>
    <row r="27" spans="3:12" ht="15.75" x14ac:dyDescent="0.25">
      <c r="C27" s="3" t="s">
        <v>2</v>
      </c>
      <c r="D27" s="20" t="s">
        <v>3</v>
      </c>
      <c r="E27" s="13" t="s">
        <v>40</v>
      </c>
      <c r="F27" s="13" t="s">
        <v>41</v>
      </c>
      <c r="G27" s="13" t="s">
        <v>42</v>
      </c>
      <c r="H27" s="13" t="s">
        <v>43</v>
      </c>
      <c r="I27" s="13" t="s">
        <v>44</v>
      </c>
      <c r="J27" s="13"/>
    </row>
    <row r="28" spans="3:12" ht="45" x14ac:dyDescent="0.25">
      <c r="C28" s="14">
        <v>8</v>
      </c>
      <c r="D28" s="11" t="s">
        <v>45</v>
      </c>
      <c r="E28" s="11">
        <v>55</v>
      </c>
      <c r="F28" s="11">
        <v>36</v>
      </c>
      <c r="G28" s="11">
        <v>1</v>
      </c>
      <c r="H28" s="11">
        <v>0</v>
      </c>
      <c r="I28" s="11">
        <v>0</v>
      </c>
      <c r="J28" s="11"/>
    </row>
    <row r="29" spans="3:12" ht="15.75" x14ac:dyDescent="0.25">
      <c r="C29" s="9"/>
      <c r="D29" s="7" t="s">
        <v>10</v>
      </c>
      <c r="E29" s="11">
        <f>(E28*100)/$M$2</f>
        <v>59.782608695652172</v>
      </c>
      <c r="F29" s="11">
        <f t="shared" ref="F29:I29" si="7">(F28*100)/$M$2</f>
        <v>39.130434782608695</v>
      </c>
      <c r="G29" s="11">
        <f t="shared" si="7"/>
        <v>1.0869565217391304</v>
      </c>
      <c r="H29" s="11">
        <f t="shared" si="7"/>
        <v>0</v>
      </c>
      <c r="I29" s="11">
        <f t="shared" si="7"/>
        <v>0</v>
      </c>
      <c r="J29" s="11"/>
    </row>
    <row r="30" spans="3:12" ht="15.75" customHeight="1" x14ac:dyDescent="0.25">
      <c r="C30" s="12" t="s">
        <v>46</v>
      </c>
      <c r="D30" s="12"/>
      <c r="E30" s="12"/>
      <c r="F30" s="12"/>
      <c r="G30" s="12"/>
      <c r="H30" s="12"/>
      <c r="I30" s="12"/>
      <c r="J30" s="12"/>
    </row>
    <row r="31" spans="3:12" ht="15.75" x14ac:dyDescent="0.25">
      <c r="C31" s="3" t="s">
        <v>2</v>
      </c>
      <c r="D31" s="20" t="s">
        <v>3</v>
      </c>
      <c r="E31" s="13" t="s">
        <v>47</v>
      </c>
      <c r="F31" s="13" t="s">
        <v>48</v>
      </c>
      <c r="G31" s="13" t="s">
        <v>49</v>
      </c>
      <c r="H31" s="13" t="s">
        <v>50</v>
      </c>
      <c r="I31" s="13" t="s">
        <v>51</v>
      </c>
      <c r="J31" s="13"/>
      <c r="L31" s="13"/>
    </row>
    <row r="32" spans="3:12" ht="31.5" x14ac:dyDescent="0.25">
      <c r="C32" s="14">
        <v>9</v>
      </c>
      <c r="D32" s="18" t="s">
        <v>52</v>
      </c>
      <c r="E32" s="11">
        <v>58</v>
      </c>
      <c r="F32" s="11">
        <v>17</v>
      </c>
      <c r="G32" s="11">
        <v>16</v>
      </c>
      <c r="H32" s="11">
        <v>1</v>
      </c>
      <c r="I32" s="11">
        <v>0</v>
      </c>
      <c r="J32" s="11"/>
    </row>
    <row r="33" spans="3:10" ht="15.75" x14ac:dyDescent="0.25">
      <c r="C33" s="9"/>
      <c r="D33" s="7" t="s">
        <v>10</v>
      </c>
      <c r="E33" s="11">
        <f>(E32*100)/$M$2</f>
        <v>63.043478260869563</v>
      </c>
      <c r="F33" s="11">
        <f t="shared" ref="F33:J33" si="8">(F32*100)/$M$2</f>
        <v>18.478260869565219</v>
      </c>
      <c r="G33" s="11">
        <f t="shared" si="8"/>
        <v>17.391304347826086</v>
      </c>
      <c r="H33" s="11">
        <f t="shared" si="8"/>
        <v>1.0869565217391304</v>
      </c>
      <c r="I33" s="11">
        <f t="shared" si="8"/>
        <v>0</v>
      </c>
      <c r="J33" s="11">
        <f t="shared" si="8"/>
        <v>0</v>
      </c>
    </row>
    <row r="34" spans="3:10" ht="28.5" x14ac:dyDescent="0.25">
      <c r="C34" s="3" t="s">
        <v>2</v>
      </c>
      <c r="D34" s="20" t="s">
        <v>3</v>
      </c>
      <c r="E34" s="20" t="s">
        <v>53</v>
      </c>
      <c r="F34" s="20" t="s">
        <v>54</v>
      </c>
      <c r="G34" s="20" t="s">
        <v>55</v>
      </c>
      <c r="H34" s="20" t="s">
        <v>56</v>
      </c>
      <c r="I34" s="13"/>
      <c r="J34" s="17"/>
    </row>
    <row r="35" spans="3:10" ht="45" x14ac:dyDescent="0.25">
      <c r="C35" s="14">
        <v>10</v>
      </c>
      <c r="D35" s="11" t="s">
        <v>57</v>
      </c>
      <c r="E35" s="11">
        <v>30</v>
      </c>
      <c r="F35" s="11">
        <v>21</v>
      </c>
      <c r="G35" s="11">
        <v>32</v>
      </c>
      <c r="H35" s="11">
        <v>9</v>
      </c>
      <c r="I35" s="11"/>
      <c r="J35" s="11"/>
    </row>
    <row r="36" spans="3:10" ht="15.75" x14ac:dyDescent="0.25">
      <c r="C36" s="9"/>
      <c r="D36" s="7" t="s">
        <v>10</v>
      </c>
      <c r="E36" s="11">
        <f>(E35*100)/$M$2</f>
        <v>32.608695652173914</v>
      </c>
      <c r="F36" s="11">
        <f t="shared" ref="F36:H36" si="9">(F35*100)/$M$2</f>
        <v>22.826086956521738</v>
      </c>
      <c r="G36" s="11">
        <f t="shared" si="9"/>
        <v>34.782608695652172</v>
      </c>
      <c r="H36" s="11">
        <f t="shared" si="9"/>
        <v>9.7826086956521738</v>
      </c>
      <c r="I36" s="11"/>
      <c r="J36" s="11"/>
    </row>
    <row r="37" spans="3:10" ht="15.75" x14ac:dyDescent="0.25">
      <c r="C37" s="3" t="s">
        <v>2</v>
      </c>
      <c r="D37" s="20" t="s">
        <v>3</v>
      </c>
      <c r="E37" s="20" t="s">
        <v>58</v>
      </c>
      <c r="F37" s="20" t="s">
        <v>59</v>
      </c>
      <c r="G37" s="13"/>
      <c r="H37" s="13"/>
      <c r="I37" s="13"/>
      <c r="J37" s="17"/>
    </row>
    <row r="38" spans="3:10" ht="47.25" x14ac:dyDescent="0.25">
      <c r="C38" s="14">
        <v>11</v>
      </c>
      <c r="D38" s="18" t="s">
        <v>60</v>
      </c>
      <c r="E38" s="11">
        <v>78</v>
      </c>
      <c r="F38" s="11">
        <v>14</v>
      </c>
      <c r="G38" s="11"/>
      <c r="H38" s="11"/>
      <c r="I38" s="11"/>
      <c r="J38" s="11"/>
    </row>
    <row r="39" spans="3:10" ht="15.75" x14ac:dyDescent="0.25">
      <c r="C39" s="9"/>
      <c r="D39" s="7" t="s">
        <v>10</v>
      </c>
      <c r="E39" s="11">
        <f>(E38*100)/$M$2</f>
        <v>84.782608695652172</v>
      </c>
      <c r="F39" s="11">
        <f t="shared" ref="F39:H39" si="10">(F38*100)/$M$2</f>
        <v>15.217391304347826</v>
      </c>
      <c r="G39" s="11">
        <f t="shared" si="10"/>
        <v>0</v>
      </c>
      <c r="H39" s="11">
        <f t="shared" si="10"/>
        <v>0</v>
      </c>
      <c r="I39" s="11"/>
      <c r="J39" s="11"/>
    </row>
    <row r="40" spans="3:10" ht="15.75" x14ac:dyDescent="0.25">
      <c r="C40" s="3" t="s">
        <v>2</v>
      </c>
      <c r="D40" s="20" t="s">
        <v>3</v>
      </c>
      <c r="E40" s="20" t="s">
        <v>61</v>
      </c>
      <c r="F40" s="20" t="s">
        <v>62</v>
      </c>
      <c r="G40" s="20"/>
      <c r="H40" s="13"/>
      <c r="I40" s="13"/>
      <c r="J40" s="17"/>
    </row>
    <row r="41" spans="3:10" ht="78.75" x14ac:dyDescent="0.25">
      <c r="C41" s="14">
        <v>12</v>
      </c>
      <c r="D41" s="18" t="s">
        <v>63</v>
      </c>
      <c r="E41" s="11">
        <v>87</v>
      </c>
      <c r="F41" s="11">
        <v>5</v>
      </c>
      <c r="G41" s="11"/>
      <c r="H41" s="11"/>
      <c r="I41" s="11"/>
      <c r="J41" s="11"/>
    </row>
    <row r="42" spans="3:10" ht="15.75" x14ac:dyDescent="0.25">
      <c r="C42" s="9"/>
      <c r="D42" s="7" t="s">
        <v>10</v>
      </c>
      <c r="E42" s="11">
        <f>(E41*100)/$M$2</f>
        <v>94.565217391304344</v>
      </c>
      <c r="F42" s="11">
        <f>(F41*100)/$M$2</f>
        <v>5.4347826086956523</v>
      </c>
      <c r="G42" s="11">
        <f>(G41*100)/$M$2</f>
        <v>0</v>
      </c>
      <c r="H42" s="11">
        <f>(H41*100)/$M$2</f>
        <v>0</v>
      </c>
      <c r="I42" s="11"/>
      <c r="J42" s="11"/>
    </row>
    <row r="43" spans="3:10" ht="15.75" customHeight="1" x14ac:dyDescent="0.25">
      <c r="C43" s="12" t="s">
        <v>64</v>
      </c>
      <c r="D43" s="12"/>
      <c r="E43" s="12"/>
      <c r="F43" s="12"/>
      <c r="G43" s="12"/>
      <c r="H43" s="12"/>
      <c r="I43" s="12"/>
      <c r="J43" s="12"/>
    </row>
    <row r="44" spans="3:10" ht="28.5" x14ac:dyDescent="0.25">
      <c r="C44" s="3" t="s">
        <v>2</v>
      </c>
      <c r="D44" s="20" t="s">
        <v>3</v>
      </c>
      <c r="E44" s="20" t="s">
        <v>65</v>
      </c>
      <c r="F44" s="20" t="s">
        <v>66</v>
      </c>
      <c r="G44" s="20" t="s">
        <v>67</v>
      </c>
      <c r="H44" s="20" t="s">
        <v>68</v>
      </c>
      <c r="I44" s="20" t="s">
        <v>38</v>
      </c>
      <c r="J44" s="17"/>
    </row>
    <row r="45" spans="3:10" ht="47.25" x14ac:dyDescent="0.25">
      <c r="C45" s="14">
        <v>13</v>
      </c>
      <c r="D45" s="18" t="s">
        <v>69</v>
      </c>
      <c r="E45" s="11">
        <v>3</v>
      </c>
      <c r="F45" s="11">
        <v>6</v>
      </c>
      <c r="G45" s="11">
        <v>21</v>
      </c>
      <c r="H45" s="11">
        <v>14</v>
      </c>
      <c r="I45" s="11">
        <v>48</v>
      </c>
      <c r="J45" s="11"/>
    </row>
    <row r="46" spans="3:10" ht="15.75" x14ac:dyDescent="0.25">
      <c r="C46" s="9"/>
      <c r="D46" s="7" t="s">
        <v>10</v>
      </c>
      <c r="E46" s="11">
        <f>(E45*100)/$M$2</f>
        <v>3.2608695652173911</v>
      </c>
      <c r="F46" s="11">
        <f t="shared" ref="F46:H46" si="11">(F45*100)/$M$2</f>
        <v>6.5217391304347823</v>
      </c>
      <c r="G46" s="11">
        <f t="shared" si="11"/>
        <v>22.826086956521738</v>
      </c>
      <c r="H46" s="11">
        <f t="shared" si="11"/>
        <v>15.217391304347826</v>
      </c>
      <c r="I46" s="11"/>
      <c r="J46" s="11"/>
    </row>
    <row r="47" spans="3:10" ht="28.5" x14ac:dyDescent="0.25">
      <c r="C47" s="3" t="s">
        <v>2</v>
      </c>
      <c r="D47" s="20" t="s">
        <v>3</v>
      </c>
      <c r="E47" s="20" t="s">
        <v>65</v>
      </c>
      <c r="F47" s="20" t="s">
        <v>66</v>
      </c>
      <c r="G47" s="20" t="s">
        <v>67</v>
      </c>
      <c r="H47" s="20" t="s">
        <v>68</v>
      </c>
      <c r="I47" s="20" t="s">
        <v>38</v>
      </c>
      <c r="J47" s="17"/>
    </row>
    <row r="48" spans="3:10" ht="94.5" x14ac:dyDescent="0.25">
      <c r="C48" s="14">
        <v>14</v>
      </c>
      <c r="D48" s="18" t="s">
        <v>70</v>
      </c>
      <c r="E48" s="11"/>
      <c r="F48" s="11">
        <v>3</v>
      </c>
      <c r="G48" s="11">
        <v>24</v>
      </c>
      <c r="H48" s="11">
        <v>2</v>
      </c>
      <c r="I48" s="11">
        <v>63</v>
      </c>
      <c r="J48" s="11"/>
    </row>
    <row r="49" spans="3:10" ht="15.75" x14ac:dyDescent="0.25">
      <c r="C49" s="9"/>
      <c r="D49" s="7" t="s">
        <v>10</v>
      </c>
      <c r="E49" s="11">
        <f>(E48*100)/$M$2</f>
        <v>0</v>
      </c>
      <c r="F49" s="11">
        <f t="shared" ref="F49:H49" si="12">(F48*100)/$M$2</f>
        <v>3.2608695652173911</v>
      </c>
      <c r="G49" s="11">
        <f t="shared" si="12"/>
        <v>26.086956521739129</v>
      </c>
      <c r="H49" s="11">
        <f t="shared" si="12"/>
        <v>2.1739130434782608</v>
      </c>
      <c r="I49" s="11"/>
      <c r="J49" s="11"/>
    </row>
    <row r="50" spans="3:10" ht="15.75" x14ac:dyDescent="0.25">
      <c r="C50" s="3" t="s">
        <v>2</v>
      </c>
      <c r="D50" s="20" t="s">
        <v>3</v>
      </c>
      <c r="E50" s="20" t="s">
        <v>71</v>
      </c>
      <c r="F50" s="20" t="s">
        <v>72</v>
      </c>
      <c r="G50" s="20" t="s">
        <v>73</v>
      </c>
      <c r="H50" s="20" t="s">
        <v>74</v>
      </c>
      <c r="I50" s="13"/>
      <c r="J50" s="17"/>
    </row>
    <row r="51" spans="3:10" ht="47.25" x14ac:dyDescent="0.25">
      <c r="C51" s="14">
        <v>15</v>
      </c>
      <c r="D51" s="18" t="s">
        <v>75</v>
      </c>
      <c r="E51" s="11">
        <v>62</v>
      </c>
      <c r="F51" s="11">
        <v>17</v>
      </c>
      <c r="G51" s="11">
        <v>11</v>
      </c>
      <c r="H51" s="11">
        <v>2</v>
      </c>
      <c r="I51" s="11"/>
      <c r="J51" s="11"/>
    </row>
    <row r="52" spans="3:10" ht="15.75" x14ac:dyDescent="0.25">
      <c r="C52" s="9"/>
      <c r="D52" s="7" t="s">
        <v>10</v>
      </c>
      <c r="E52" s="11">
        <f>(E51*100)/$M$2</f>
        <v>67.391304347826093</v>
      </c>
      <c r="F52" s="11">
        <f t="shared" ref="F52:I52" si="13">(F51*100)/$M$2</f>
        <v>18.478260869565219</v>
      </c>
      <c r="G52" s="11">
        <f t="shared" si="13"/>
        <v>11.956521739130435</v>
      </c>
      <c r="H52" s="11">
        <f t="shared" si="13"/>
        <v>2.1739130434782608</v>
      </c>
      <c r="I52" s="11">
        <f t="shared" si="13"/>
        <v>0</v>
      </c>
      <c r="J52" s="11"/>
    </row>
    <row r="53" spans="3:10" ht="28.5" x14ac:dyDescent="0.25">
      <c r="C53" s="3" t="s">
        <v>2</v>
      </c>
      <c r="D53" s="20" t="s">
        <v>3</v>
      </c>
      <c r="E53" s="20" t="s">
        <v>76</v>
      </c>
      <c r="F53" s="20" t="s">
        <v>77</v>
      </c>
      <c r="G53" s="20" t="s">
        <v>78</v>
      </c>
      <c r="H53" s="20" t="s">
        <v>79</v>
      </c>
      <c r="I53" s="13"/>
      <c r="J53" s="17"/>
    </row>
    <row r="54" spans="3:10" ht="63" x14ac:dyDescent="0.25">
      <c r="C54" s="14">
        <v>16</v>
      </c>
      <c r="D54" s="18" t="s">
        <v>80</v>
      </c>
      <c r="E54" s="11">
        <v>3</v>
      </c>
      <c r="F54" s="11">
        <v>88</v>
      </c>
      <c r="G54" s="11">
        <v>1</v>
      </c>
      <c r="H54" s="11"/>
      <c r="I54" s="11"/>
      <c r="J54" s="11"/>
    </row>
    <row r="55" spans="3:10" ht="15.75" x14ac:dyDescent="0.25">
      <c r="C55" s="9"/>
      <c r="D55" s="7" t="s">
        <v>10</v>
      </c>
      <c r="E55" s="11">
        <f>(E54*100)/$M$2</f>
        <v>3.2608695652173911</v>
      </c>
      <c r="F55" s="11">
        <f t="shared" ref="F55:H55" si="14">(F54*100)/$M$2</f>
        <v>95.652173913043484</v>
      </c>
      <c r="G55" s="11">
        <f t="shared" si="14"/>
        <v>1.0869565217391304</v>
      </c>
      <c r="H55" s="11">
        <f t="shared" si="14"/>
        <v>0</v>
      </c>
      <c r="I55" s="11"/>
      <c r="J55" s="11"/>
    </row>
    <row r="56" spans="3:10" ht="42.75" x14ac:dyDescent="0.25">
      <c r="C56" s="3" t="s">
        <v>2</v>
      </c>
      <c r="D56" s="20" t="s">
        <v>3</v>
      </c>
      <c r="E56" s="20" t="s">
        <v>81</v>
      </c>
      <c r="F56" s="20" t="s">
        <v>82</v>
      </c>
      <c r="G56" s="20" t="s">
        <v>83</v>
      </c>
      <c r="H56" s="20" t="s">
        <v>84</v>
      </c>
      <c r="I56" s="20" t="s">
        <v>85</v>
      </c>
      <c r="J56" s="17"/>
    </row>
    <row r="57" spans="3:10" ht="63" x14ac:dyDescent="0.25">
      <c r="C57" s="14">
        <v>17</v>
      </c>
      <c r="D57" s="18" t="s">
        <v>86</v>
      </c>
      <c r="E57" s="11">
        <v>37</v>
      </c>
      <c r="F57" s="11">
        <v>29</v>
      </c>
      <c r="G57" s="11">
        <v>21</v>
      </c>
      <c r="H57" s="11">
        <v>5</v>
      </c>
      <c r="I57" s="11"/>
      <c r="J57" s="11"/>
    </row>
    <row r="58" spans="3:10" ht="15.75" x14ac:dyDescent="0.25">
      <c r="C58" s="9"/>
      <c r="D58" s="7" t="s">
        <v>10</v>
      </c>
      <c r="E58" s="11">
        <f>(E57*100)/$M$2</f>
        <v>40.217391304347828</v>
      </c>
      <c r="F58" s="11">
        <f t="shared" ref="F58:H58" si="15">(F57*100)/$M$2</f>
        <v>31.521739130434781</v>
      </c>
      <c r="G58" s="11">
        <f t="shared" si="15"/>
        <v>22.826086956521738</v>
      </c>
      <c r="H58" s="11">
        <f t="shared" si="15"/>
        <v>5.4347826086956523</v>
      </c>
      <c r="I58" s="11"/>
      <c r="J58" s="11"/>
    </row>
    <row r="59" spans="3:10" ht="42.75" x14ac:dyDescent="0.25">
      <c r="C59" s="3" t="s">
        <v>2</v>
      </c>
      <c r="D59" s="20" t="s">
        <v>3</v>
      </c>
      <c r="E59" s="20" t="s">
        <v>87</v>
      </c>
      <c r="F59" s="20" t="s">
        <v>88</v>
      </c>
      <c r="G59" s="20" t="s">
        <v>89</v>
      </c>
      <c r="H59" s="20" t="s">
        <v>90</v>
      </c>
      <c r="I59" s="20" t="s">
        <v>91</v>
      </c>
      <c r="J59" s="17"/>
    </row>
    <row r="60" spans="3:10" ht="78.75" x14ac:dyDescent="0.25">
      <c r="C60" s="14">
        <v>18</v>
      </c>
      <c r="D60" s="18" t="s">
        <v>92</v>
      </c>
      <c r="E60" s="11">
        <v>86</v>
      </c>
      <c r="F60" s="11">
        <v>2</v>
      </c>
      <c r="G60" s="11">
        <v>1</v>
      </c>
      <c r="H60" s="11">
        <v>2</v>
      </c>
      <c r="I60" s="11">
        <v>1</v>
      </c>
      <c r="J60" s="11"/>
    </row>
    <row r="61" spans="3:10" ht="15.75" x14ac:dyDescent="0.25">
      <c r="C61" s="9"/>
      <c r="D61" s="7" t="s">
        <v>10</v>
      </c>
      <c r="E61" s="11">
        <f>(E60*100)/$M$2</f>
        <v>93.478260869565219</v>
      </c>
      <c r="F61" s="11">
        <f t="shared" ref="F61:H61" si="16">(F60*100)/$M$2</f>
        <v>2.1739130434782608</v>
      </c>
      <c r="G61" s="11">
        <f t="shared" si="16"/>
        <v>1.0869565217391304</v>
      </c>
      <c r="H61" s="11">
        <f t="shared" si="16"/>
        <v>2.1739130434782608</v>
      </c>
      <c r="I61" s="11"/>
      <c r="J61" s="11"/>
    </row>
    <row r="62" spans="3:10" ht="15.75" x14ac:dyDescent="0.25">
      <c r="C62" s="3" t="s">
        <v>2</v>
      </c>
      <c r="D62" s="20" t="s">
        <v>3</v>
      </c>
      <c r="E62" s="20" t="s">
        <v>93</v>
      </c>
      <c r="F62" s="20" t="s">
        <v>94</v>
      </c>
      <c r="G62" s="20" t="s">
        <v>95</v>
      </c>
      <c r="H62" s="13"/>
      <c r="I62" s="13"/>
      <c r="J62" s="17"/>
    </row>
    <row r="63" spans="3:10" ht="47.25" x14ac:dyDescent="0.25">
      <c r="C63" s="14">
        <v>19</v>
      </c>
      <c r="D63" s="18" t="s">
        <v>96</v>
      </c>
      <c r="E63" s="11">
        <v>1</v>
      </c>
      <c r="F63" s="11">
        <v>10</v>
      </c>
      <c r="G63" s="11">
        <v>81</v>
      </c>
      <c r="H63" s="11"/>
      <c r="I63" s="11"/>
      <c r="J63" s="11"/>
    </row>
    <row r="64" spans="3:10" ht="15.75" x14ac:dyDescent="0.25">
      <c r="C64" s="9"/>
      <c r="D64" s="7" t="s">
        <v>10</v>
      </c>
      <c r="E64" s="11">
        <f>(E63*100)/$M$2</f>
        <v>1.0869565217391304</v>
      </c>
      <c r="F64" s="11">
        <f t="shared" ref="F64:H64" si="17">(F63*100)/$M$2</f>
        <v>10.869565217391305</v>
      </c>
      <c r="G64" s="11">
        <f t="shared" si="17"/>
        <v>88.043478260869563</v>
      </c>
      <c r="H64" s="11">
        <f t="shared" si="17"/>
        <v>0</v>
      </c>
      <c r="I64" s="11"/>
      <c r="J64" s="11"/>
    </row>
    <row r="65" spans="3:10" ht="31.5" x14ac:dyDescent="0.25">
      <c r="C65" s="3" t="s">
        <v>2</v>
      </c>
      <c r="D65" s="20" t="s">
        <v>3</v>
      </c>
      <c r="E65" s="13" t="s">
        <v>87</v>
      </c>
      <c r="F65" s="13" t="s">
        <v>97</v>
      </c>
      <c r="G65" s="13" t="s">
        <v>98</v>
      </c>
      <c r="H65" s="13" t="s">
        <v>99</v>
      </c>
      <c r="I65" s="13"/>
      <c r="J65" s="17"/>
    </row>
    <row r="66" spans="3:10" ht="63" x14ac:dyDescent="0.25">
      <c r="C66" s="14">
        <v>20</v>
      </c>
      <c r="D66" s="18" t="s">
        <v>100</v>
      </c>
      <c r="E66" s="11">
        <v>62</v>
      </c>
      <c r="F66" s="11">
        <v>23</v>
      </c>
      <c r="G66" s="11">
        <v>10</v>
      </c>
      <c r="H66" s="11">
        <v>5</v>
      </c>
      <c r="I66" s="11"/>
      <c r="J66" s="11"/>
    </row>
    <row r="67" spans="3:10" ht="15.75" x14ac:dyDescent="0.25">
      <c r="C67" s="9"/>
      <c r="D67" s="7" t="s">
        <v>10</v>
      </c>
      <c r="E67" s="11">
        <f t="shared" ref="E67:H67" si="18">(E66*100)/$M$2</f>
        <v>67.391304347826093</v>
      </c>
      <c r="F67" s="11">
        <f t="shared" si="18"/>
        <v>25</v>
      </c>
      <c r="G67" s="11">
        <f t="shared" si="18"/>
        <v>10.869565217391305</v>
      </c>
      <c r="H67" s="11">
        <f t="shared" si="18"/>
        <v>5.4347826086956523</v>
      </c>
      <c r="I67" s="11"/>
      <c r="J67" s="11"/>
    </row>
    <row r="68" spans="3:10" ht="15.75" x14ac:dyDescent="0.25">
      <c r="C68" s="3" t="s">
        <v>2</v>
      </c>
      <c r="D68" s="20" t="s">
        <v>3</v>
      </c>
      <c r="E68" s="13" t="s">
        <v>101</v>
      </c>
      <c r="F68" s="13" t="s">
        <v>102</v>
      </c>
      <c r="G68" s="13"/>
      <c r="H68" s="13"/>
      <c r="I68" s="13"/>
      <c r="J68" s="17"/>
    </row>
    <row r="69" spans="3:10" ht="63" x14ac:dyDescent="0.25">
      <c r="C69" s="14">
        <v>21</v>
      </c>
      <c r="D69" s="18" t="s">
        <v>103</v>
      </c>
      <c r="E69" s="11">
        <v>84</v>
      </c>
      <c r="F69" s="11">
        <v>8</v>
      </c>
      <c r="G69" s="11"/>
      <c r="H69" s="11"/>
      <c r="I69" s="11"/>
      <c r="J69" s="11"/>
    </row>
    <row r="70" spans="3:10" ht="15.75" x14ac:dyDescent="0.25">
      <c r="C70" s="9"/>
      <c r="D70" s="7" t="s">
        <v>10</v>
      </c>
      <c r="E70" s="11">
        <f>(E69*100)/$M$2</f>
        <v>91.304347826086953</v>
      </c>
      <c r="F70" s="11">
        <f t="shared" ref="F70:I70" si="19">(F69*100)/$M$2</f>
        <v>8.695652173913043</v>
      </c>
      <c r="G70" s="11">
        <f t="shared" si="19"/>
        <v>0</v>
      </c>
      <c r="H70" s="11">
        <f t="shared" si="19"/>
        <v>0</v>
      </c>
      <c r="I70" s="11">
        <f t="shared" si="19"/>
        <v>0</v>
      </c>
      <c r="J70" s="11"/>
    </row>
    <row r="71" spans="3:10" ht="15.75" customHeight="1" x14ac:dyDescent="0.25">
      <c r="C71" s="12" t="s">
        <v>104</v>
      </c>
      <c r="D71" s="12"/>
      <c r="E71" s="12"/>
      <c r="F71" s="12"/>
      <c r="G71" s="12"/>
      <c r="H71" s="12"/>
      <c r="I71" s="12"/>
      <c r="J71" s="12"/>
    </row>
    <row r="72" spans="3:10" ht="42.75" x14ac:dyDescent="0.25">
      <c r="C72" s="3" t="s">
        <v>2</v>
      </c>
      <c r="D72" s="20" t="s">
        <v>3</v>
      </c>
      <c r="E72" s="20" t="s">
        <v>105</v>
      </c>
      <c r="F72" s="20" t="s">
        <v>106</v>
      </c>
      <c r="G72" s="20" t="s">
        <v>20</v>
      </c>
      <c r="H72" s="13"/>
      <c r="I72" s="13"/>
      <c r="J72" s="17"/>
    </row>
    <row r="73" spans="3:10" ht="31.5" x14ac:dyDescent="0.25">
      <c r="C73" s="14">
        <v>22</v>
      </c>
      <c r="D73" s="7" t="s">
        <v>107</v>
      </c>
      <c r="E73" s="11">
        <v>6</v>
      </c>
      <c r="F73" s="11">
        <v>81</v>
      </c>
      <c r="G73" s="11">
        <v>5</v>
      </c>
      <c r="H73" s="11"/>
      <c r="I73" s="11"/>
      <c r="J73" s="11"/>
    </row>
    <row r="74" spans="3:10" ht="15.75" x14ac:dyDescent="0.25">
      <c r="C74" s="9"/>
      <c r="D74" s="7" t="s">
        <v>10</v>
      </c>
      <c r="E74" s="11">
        <f>(E73*100)/$M$2</f>
        <v>6.5217391304347823</v>
      </c>
      <c r="F74" s="11">
        <f t="shared" ref="F74:H74" si="20">(F73*100)/$M$2</f>
        <v>88.043478260869563</v>
      </c>
      <c r="G74" s="11">
        <f t="shared" si="20"/>
        <v>5.4347826086956523</v>
      </c>
      <c r="H74" s="11">
        <f t="shared" si="20"/>
        <v>0</v>
      </c>
      <c r="I74" s="11"/>
      <c r="J74" s="11"/>
    </row>
    <row r="75" spans="3:10" ht="15.75" x14ac:dyDescent="0.25">
      <c r="C75" s="3" t="s">
        <v>2</v>
      </c>
      <c r="D75" s="20" t="s">
        <v>3</v>
      </c>
      <c r="E75" s="20" t="s">
        <v>61</v>
      </c>
      <c r="F75" s="20" t="s">
        <v>62</v>
      </c>
      <c r="G75" s="20"/>
      <c r="H75" s="13"/>
      <c r="I75" s="13"/>
      <c r="J75" s="17"/>
    </row>
    <row r="76" spans="3:10" ht="63" x14ac:dyDescent="0.25">
      <c r="C76" s="14">
        <v>23</v>
      </c>
      <c r="D76" s="18" t="s">
        <v>108</v>
      </c>
      <c r="E76" s="11">
        <v>82</v>
      </c>
      <c r="F76" s="11">
        <v>10</v>
      </c>
      <c r="G76" s="11"/>
      <c r="H76" s="11"/>
      <c r="I76" s="11"/>
      <c r="J76" s="11"/>
    </row>
    <row r="77" spans="3:10" ht="15.75" x14ac:dyDescent="0.25">
      <c r="C77" s="9"/>
      <c r="D77" s="7" t="s">
        <v>10</v>
      </c>
      <c r="E77" s="11">
        <f>(E76*100)/$M$2</f>
        <v>89.130434782608702</v>
      </c>
      <c r="F77" s="11">
        <f t="shared" ref="F77:I77" si="21">(F76*100)/$M$2</f>
        <v>10.869565217391305</v>
      </c>
      <c r="G77" s="11">
        <f t="shared" si="21"/>
        <v>0</v>
      </c>
      <c r="H77" s="11">
        <f t="shared" si="21"/>
        <v>0</v>
      </c>
      <c r="I77" s="11">
        <f t="shared" si="21"/>
        <v>0</v>
      </c>
      <c r="J77" s="11"/>
    </row>
    <row r="78" spans="3:10" ht="28.5" x14ac:dyDescent="0.25">
      <c r="C78" s="3" t="s">
        <v>2</v>
      </c>
      <c r="D78" s="20" t="s">
        <v>3</v>
      </c>
      <c r="E78" s="20" t="s">
        <v>109</v>
      </c>
      <c r="F78" s="20" t="s">
        <v>110</v>
      </c>
      <c r="G78" s="20" t="s">
        <v>111</v>
      </c>
      <c r="H78" s="20" t="s">
        <v>112</v>
      </c>
      <c r="I78" s="20" t="s">
        <v>91</v>
      </c>
      <c r="J78" s="17"/>
    </row>
    <row r="79" spans="3:10" ht="47.25" x14ac:dyDescent="0.25">
      <c r="C79" s="14">
        <v>24</v>
      </c>
      <c r="D79" s="18" t="s">
        <v>113</v>
      </c>
      <c r="E79" s="11">
        <v>43</v>
      </c>
      <c r="F79" s="11">
        <v>3</v>
      </c>
      <c r="G79" s="11">
        <v>16</v>
      </c>
      <c r="H79" s="11">
        <v>30</v>
      </c>
      <c r="I79" s="11">
        <v>0</v>
      </c>
      <c r="J79" s="11"/>
    </row>
    <row r="80" spans="3:10" ht="15.75" x14ac:dyDescent="0.25">
      <c r="C80" s="9"/>
      <c r="D80" s="7" t="s">
        <v>10</v>
      </c>
      <c r="E80" s="11">
        <f>(E79*100)/$M$2</f>
        <v>46.739130434782609</v>
      </c>
      <c r="F80" s="11">
        <f t="shared" ref="F80:H80" si="22">(F79*100)/$M$2</f>
        <v>3.2608695652173911</v>
      </c>
      <c r="G80" s="11">
        <f t="shared" si="22"/>
        <v>17.391304347826086</v>
      </c>
      <c r="H80" s="11">
        <f t="shared" si="22"/>
        <v>32.608695652173914</v>
      </c>
      <c r="I80" s="11"/>
      <c r="J80" s="11"/>
    </row>
    <row r="81" spans="3:10" ht="15.75" x14ac:dyDescent="0.25">
      <c r="C81" s="3" t="s">
        <v>2</v>
      </c>
      <c r="D81" s="20" t="s">
        <v>3</v>
      </c>
      <c r="E81" s="13" t="s">
        <v>61</v>
      </c>
      <c r="F81" s="13" t="s">
        <v>62</v>
      </c>
      <c r="G81" s="13"/>
      <c r="H81" s="13"/>
      <c r="I81" s="13"/>
      <c r="J81" s="17"/>
    </row>
    <row r="82" spans="3:10" ht="78.75" x14ac:dyDescent="0.25">
      <c r="C82" s="14">
        <v>25</v>
      </c>
      <c r="D82" s="18" t="s">
        <v>114</v>
      </c>
      <c r="E82" s="11">
        <v>83</v>
      </c>
      <c r="F82" s="11">
        <v>9</v>
      </c>
      <c r="G82" s="11"/>
      <c r="H82" s="11"/>
      <c r="I82" s="11"/>
      <c r="J82" s="11"/>
    </row>
    <row r="83" spans="3:10" ht="15.75" x14ac:dyDescent="0.25">
      <c r="C83" s="9"/>
      <c r="D83" s="7" t="s">
        <v>10</v>
      </c>
      <c r="E83" s="11">
        <f>(E82*100)/$M$2</f>
        <v>90.217391304347828</v>
      </c>
      <c r="F83" s="11">
        <f t="shared" ref="F83:H83" si="23">(F82*100)/$M$2</f>
        <v>9.7826086956521738</v>
      </c>
      <c r="G83" s="11">
        <f t="shared" si="23"/>
        <v>0</v>
      </c>
      <c r="H83" s="11">
        <f t="shared" si="23"/>
        <v>0</v>
      </c>
      <c r="I83" s="11"/>
      <c r="J83" s="11"/>
    </row>
    <row r="84" spans="3:10" ht="15.75" x14ac:dyDescent="0.25">
      <c r="C84" s="3" t="s">
        <v>2</v>
      </c>
      <c r="D84" s="20" t="s">
        <v>3</v>
      </c>
      <c r="E84" s="13" t="s">
        <v>61</v>
      </c>
      <c r="F84" s="13" t="s">
        <v>62</v>
      </c>
      <c r="G84" s="13"/>
      <c r="H84" s="13"/>
      <c r="I84" s="13"/>
      <c r="J84" s="17"/>
    </row>
    <row r="85" spans="3:10" ht="47.25" x14ac:dyDescent="0.25">
      <c r="C85" s="14">
        <v>26</v>
      </c>
      <c r="D85" s="18" t="s">
        <v>115</v>
      </c>
      <c r="E85" s="11">
        <v>4</v>
      </c>
      <c r="F85" s="11">
        <v>88</v>
      </c>
      <c r="G85" s="11"/>
      <c r="H85" s="11"/>
      <c r="I85" s="11"/>
      <c r="J85" s="11"/>
    </row>
    <row r="86" spans="3:10" ht="15.75" x14ac:dyDescent="0.25">
      <c r="C86" s="9"/>
      <c r="D86" s="7" t="s">
        <v>10</v>
      </c>
      <c r="E86" s="11">
        <f>(E85*100)/$M$2</f>
        <v>4.3478260869565215</v>
      </c>
      <c r="F86" s="11">
        <f t="shared" ref="F86:H86" si="24">(F85*100)/$M$2</f>
        <v>95.652173913043484</v>
      </c>
      <c r="G86" s="11">
        <f t="shared" si="24"/>
        <v>0</v>
      </c>
      <c r="H86" s="11">
        <f t="shared" si="24"/>
        <v>0</v>
      </c>
      <c r="I86" s="11"/>
      <c r="J86" s="11"/>
    </row>
    <row r="87" spans="3:10" ht="15.75" x14ac:dyDescent="0.25">
      <c r="C87" s="3" t="s">
        <v>2</v>
      </c>
      <c r="D87" s="20" t="s">
        <v>3</v>
      </c>
      <c r="E87" s="13" t="s">
        <v>116</v>
      </c>
      <c r="F87" s="13" t="s">
        <v>117</v>
      </c>
      <c r="G87" s="13"/>
      <c r="H87" s="13"/>
      <c r="I87" s="13"/>
      <c r="J87" s="17"/>
    </row>
    <row r="88" spans="3:10" ht="94.5" x14ac:dyDescent="0.25">
      <c r="C88" s="14">
        <v>27</v>
      </c>
      <c r="D88" s="18" t="s">
        <v>118</v>
      </c>
      <c r="E88" s="11">
        <v>21</v>
      </c>
      <c r="F88" s="11">
        <v>71</v>
      </c>
      <c r="G88" s="11"/>
      <c r="H88" s="11"/>
      <c r="I88" s="11"/>
      <c r="J88" s="11"/>
    </row>
    <row r="89" spans="3:10" ht="15.75" x14ac:dyDescent="0.25">
      <c r="C89" s="9"/>
      <c r="D89" s="7" t="s">
        <v>10</v>
      </c>
      <c r="E89" s="11">
        <f>(E88*100)/$M$2</f>
        <v>22.826086956521738</v>
      </c>
      <c r="F89" s="11">
        <f t="shared" ref="F89:H89" si="25">(F88*100)/$M$2</f>
        <v>77.173913043478265</v>
      </c>
      <c r="G89" s="11">
        <f t="shared" si="25"/>
        <v>0</v>
      </c>
      <c r="H89" s="11">
        <f t="shared" si="25"/>
        <v>0</v>
      </c>
      <c r="I89" s="11"/>
      <c r="J89" s="11"/>
    </row>
    <row r="90" spans="3:10" ht="15.75" x14ac:dyDescent="0.25">
      <c r="C90" s="3" t="s">
        <v>2</v>
      </c>
      <c r="D90" s="20" t="s">
        <v>3</v>
      </c>
      <c r="E90" s="13" t="s">
        <v>61</v>
      </c>
      <c r="F90" s="13" t="s">
        <v>62</v>
      </c>
      <c r="G90" s="13" t="s">
        <v>119</v>
      </c>
      <c r="H90" s="13"/>
      <c r="I90" s="13"/>
      <c r="J90" s="17"/>
    </row>
    <row r="91" spans="3:10" ht="47.25" x14ac:dyDescent="0.25">
      <c r="C91" s="14">
        <v>28</v>
      </c>
      <c r="D91" s="21" t="s">
        <v>120</v>
      </c>
      <c r="E91" s="11">
        <v>53</v>
      </c>
      <c r="F91" s="11">
        <v>12</v>
      </c>
      <c r="G91" s="11">
        <v>27</v>
      </c>
      <c r="H91" s="11"/>
      <c r="I91" s="11"/>
      <c r="J91" s="11"/>
    </row>
    <row r="92" spans="3:10" ht="15.75" x14ac:dyDescent="0.25">
      <c r="C92" s="9"/>
      <c r="D92" s="7" t="s">
        <v>10</v>
      </c>
      <c r="E92" s="11">
        <f>(E91*100)/$M$2</f>
        <v>57.608695652173914</v>
      </c>
      <c r="F92" s="11">
        <f t="shared" ref="F92:H92" si="26">(F91*100)/$M$2</f>
        <v>13.043478260869565</v>
      </c>
      <c r="G92" s="11">
        <f t="shared" si="26"/>
        <v>29.347826086956523</v>
      </c>
      <c r="H92" s="11">
        <f t="shared" si="26"/>
        <v>0</v>
      </c>
      <c r="I92" s="11"/>
      <c r="J92" s="11"/>
    </row>
    <row r="93" spans="3:10" x14ac:dyDescent="0.25">
      <c r="D93" s="19"/>
      <c r="E93" s="19"/>
      <c r="F93" s="19"/>
      <c r="G93" s="19"/>
      <c r="H93" s="19"/>
      <c r="I93" s="19"/>
      <c r="J93" s="19"/>
    </row>
    <row r="94" spans="3:10" x14ac:dyDescent="0.25">
      <c r="D94" s="19"/>
      <c r="E94" s="19"/>
      <c r="F94" s="19"/>
      <c r="G94" s="19"/>
      <c r="H94" s="19"/>
      <c r="I94" s="19"/>
      <c r="J94" s="19"/>
    </row>
    <row r="95" spans="3:10" x14ac:dyDescent="0.25">
      <c r="E95" s="19"/>
      <c r="F95" s="19"/>
      <c r="G95" s="19"/>
      <c r="H95" s="19"/>
      <c r="I95" s="19" t="s">
        <v>121</v>
      </c>
      <c r="J95" s="19"/>
    </row>
    <row r="96" spans="3:10" x14ac:dyDescent="0.25">
      <c r="E96" s="19"/>
      <c r="F96" s="19"/>
      <c r="G96" s="19"/>
      <c r="H96" s="19"/>
      <c r="I96" s="19"/>
      <c r="J96" s="19"/>
    </row>
  </sheetData>
  <mergeCells count="6">
    <mergeCell ref="C2:J3"/>
    <mergeCell ref="C7:J7"/>
    <mergeCell ref="C17:J17"/>
    <mergeCell ref="C30:J30"/>
    <mergeCell ref="C43:J43"/>
    <mergeCell ref="C71:J71"/>
  </mergeCells>
  <pageMargins left="0.25" right="0.25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TABULACION DE RESULTADOS</vt:lpstr>
      <vt:lpstr>'TABULACION DE RESULTADOS'!Área_de_impresión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alexander payares cogaria</dc:creator>
  <cp:lastModifiedBy>brayan alexander payares cogaria</cp:lastModifiedBy>
  <dcterms:created xsi:type="dcterms:W3CDTF">2022-05-18T02:37:38Z</dcterms:created>
  <dcterms:modified xsi:type="dcterms:W3CDTF">2022-05-18T02:38:04Z</dcterms:modified>
</cp:coreProperties>
</file>