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ime\Documents\2021 II\DIRECCION DE PROYECTO\JAIME YEDY 2022\Anexos Tesi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12" i="1"/>
  <c r="G11" i="1"/>
  <c r="G10" i="1"/>
  <c r="G9" i="1"/>
  <c r="G8" i="1"/>
  <c r="E12" i="1"/>
  <c r="E11" i="1"/>
  <c r="E10" i="1"/>
  <c r="E9" i="1"/>
  <c r="E8" i="1"/>
  <c r="B12" i="1"/>
  <c r="H12" i="1" s="1"/>
  <c r="B11" i="1"/>
  <c r="D11" i="1" s="1"/>
  <c r="B10" i="1"/>
  <c r="D10" i="1" s="1"/>
  <c r="B9" i="1"/>
  <c r="H9" i="1" s="1"/>
  <c r="B8" i="1"/>
  <c r="H8" i="1" s="1"/>
  <c r="C6" i="1"/>
  <c r="C4" i="1"/>
  <c r="C17" i="1" l="1"/>
  <c r="D8" i="1"/>
  <c r="H11" i="1"/>
  <c r="D12" i="1"/>
  <c r="C16" i="1"/>
  <c r="C19" i="1"/>
  <c r="H10" i="1"/>
  <c r="C18" i="1"/>
  <c r="C20" i="1"/>
</calcChain>
</file>

<file path=xl/sharedStrings.xml><?xml version="1.0" encoding="utf-8"?>
<sst xmlns="http://schemas.openxmlformats.org/spreadsheetml/2006/main" count="22" uniqueCount="20">
  <si>
    <t>no atender el pedido</t>
  </si>
  <si>
    <t>atender el pedido</t>
  </si>
  <si>
    <t xml:space="preserve">n </t>
  </si>
  <si>
    <t>m</t>
  </si>
  <si>
    <t>4!</t>
  </si>
  <si>
    <t>3!</t>
  </si>
  <si>
    <t>2!</t>
  </si>
  <si>
    <t>1!</t>
  </si>
  <si>
    <t>0!</t>
  </si>
  <si>
    <t>Trabajadores atendiendo solicitud</t>
  </si>
  <si>
    <t>P(m)</t>
  </si>
  <si>
    <t>n-m</t>
  </si>
  <si>
    <t>m!</t>
  </si>
  <si>
    <t>(n-m)!</t>
  </si>
  <si>
    <t>4.</t>
  </si>
  <si>
    <t>3.</t>
  </si>
  <si>
    <t>2.</t>
  </si>
  <si>
    <t>1.</t>
  </si>
  <si>
    <t>0.</t>
  </si>
  <si>
    <t xml:space="preserve">ATENCION DE SOLICITUDES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</si>
</sst>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9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1.0185067526415994E-16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3333333333334356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Hoja1!$B$16:$B$20</c:f>
              <c:strCache>
                <c:ptCount val="5"/>
                <c:pt idx="0">
                  <c:v>4.</c:v>
                </c:pt>
                <c:pt idx="1">
                  <c:v>3.</c:v>
                </c:pt>
                <c:pt idx="2">
                  <c:v>2.</c:v>
                </c:pt>
                <c:pt idx="3">
                  <c:v>1.</c:v>
                </c:pt>
                <c:pt idx="4">
                  <c:v>0.</c:v>
                </c:pt>
              </c:strCache>
            </c:strRef>
          </c:xVal>
          <c:yVal>
            <c:numRef>
              <c:f>Hoja1!$C$16:$C$20</c:f>
              <c:numCache>
                <c:formatCode>General</c:formatCode>
                <c:ptCount val="5"/>
                <c:pt idx="0">
                  <c:v>0.52200624999999989</c:v>
                </c:pt>
                <c:pt idx="1">
                  <c:v>0.368475</c:v>
                </c:pt>
                <c:pt idx="2">
                  <c:v>9.7537499999999999E-2</c:v>
                </c:pt>
                <c:pt idx="3">
                  <c:v>1.1475000000000004E-2</c:v>
                </c:pt>
                <c:pt idx="4">
                  <c:v>5.062500000000003E-4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887648"/>
        <c:axId val="299885688"/>
      </c:scatterChart>
      <c:valAx>
        <c:axId val="299887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9885688"/>
        <c:crosses val="autoZero"/>
        <c:crossBetween val="midCat"/>
      </c:valAx>
      <c:valAx>
        <c:axId val="29988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9887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12</xdr:row>
      <xdr:rowOff>176212</xdr:rowOff>
    </xdr:from>
    <xdr:to>
      <xdr:col>8</xdr:col>
      <xdr:colOff>714375</xdr:colOff>
      <xdr:row>26</xdr:row>
      <xdr:rowOff>161925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2</xdr:row>
      <xdr:rowOff>0</xdr:rowOff>
    </xdr:from>
    <xdr:to>
      <xdr:col>8</xdr:col>
      <xdr:colOff>590550</xdr:colOff>
      <xdr:row>3</xdr:row>
      <xdr:rowOff>161925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81000"/>
          <a:ext cx="419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workbookViewId="0">
      <selection activeCell="K19" sqref="K19"/>
    </sheetView>
  </sheetViews>
  <sheetFormatPr baseColWidth="10" defaultRowHeight="15" x14ac:dyDescent="0.25"/>
  <cols>
    <col min="2" max="2" width="12.5703125" customWidth="1"/>
  </cols>
  <sheetData>
    <row r="1" spans="2:10" ht="15.75" thickBot="1" x14ac:dyDescent="0.3"/>
    <row r="2" spans="2:10" ht="24.75" customHeight="1" thickBot="1" x14ac:dyDescent="0.3">
      <c r="B2" s="16" t="s">
        <v>19</v>
      </c>
      <c r="C2" s="17"/>
      <c r="D2" s="17"/>
      <c r="E2" s="17"/>
      <c r="F2" s="17"/>
      <c r="G2" s="17"/>
      <c r="H2" s="17"/>
      <c r="I2" s="18"/>
    </row>
    <row r="3" spans="2:10" x14ac:dyDescent="0.25">
      <c r="B3" s="3" t="s">
        <v>1</v>
      </c>
      <c r="C3" s="4">
        <v>0.85</v>
      </c>
      <c r="D3" s="4"/>
      <c r="E3" s="4"/>
      <c r="F3" s="4"/>
      <c r="G3" s="4"/>
      <c r="H3" s="4"/>
      <c r="I3" s="5"/>
    </row>
    <row r="4" spans="2:10" x14ac:dyDescent="0.25">
      <c r="B4" s="6" t="s">
        <v>0</v>
      </c>
      <c r="C4" s="7">
        <f>1-C3</f>
        <v>0.15000000000000002</v>
      </c>
      <c r="D4" s="7"/>
      <c r="E4" s="7"/>
      <c r="F4" s="7"/>
      <c r="G4" s="7"/>
      <c r="H4" s="7"/>
      <c r="I4" s="8"/>
    </row>
    <row r="5" spans="2:10" x14ac:dyDescent="0.25">
      <c r="B5" s="6" t="s">
        <v>2</v>
      </c>
      <c r="C5" s="7">
        <v>4</v>
      </c>
      <c r="D5" s="7"/>
      <c r="E5" s="7"/>
      <c r="F5" s="7"/>
      <c r="G5" s="7"/>
      <c r="H5" s="7"/>
      <c r="I5" s="8"/>
    </row>
    <row r="6" spans="2:10" x14ac:dyDescent="0.25">
      <c r="B6" s="6" t="s">
        <v>4</v>
      </c>
      <c r="C6" s="7">
        <f>FACT(4)</f>
        <v>24</v>
      </c>
      <c r="D6" s="7"/>
      <c r="E6" s="7"/>
      <c r="F6" s="7"/>
      <c r="G6" s="7"/>
      <c r="H6" s="7"/>
      <c r="I6" s="8"/>
      <c r="J6" s="15"/>
    </row>
    <row r="7" spans="2:10" x14ac:dyDescent="0.25">
      <c r="B7" s="19" t="s">
        <v>12</v>
      </c>
      <c r="C7" s="20"/>
      <c r="D7" s="21"/>
      <c r="E7" s="21" t="s">
        <v>13</v>
      </c>
      <c r="F7" s="20" t="s">
        <v>13</v>
      </c>
      <c r="G7" s="20"/>
      <c r="H7" s="21" t="s">
        <v>3</v>
      </c>
      <c r="I7" s="22" t="s">
        <v>11</v>
      </c>
    </row>
    <row r="8" spans="2:10" x14ac:dyDescent="0.25">
      <c r="B8" s="10">
        <f>4-0</f>
        <v>4</v>
      </c>
      <c r="C8" s="1" t="s">
        <v>8</v>
      </c>
      <c r="D8" s="1">
        <f>+$C$5-B8</f>
        <v>0</v>
      </c>
      <c r="E8" s="1">
        <f>FACT(0)</f>
        <v>1</v>
      </c>
      <c r="F8" s="1">
        <v>4</v>
      </c>
      <c r="G8" s="1">
        <f>FACT(4)</f>
        <v>24</v>
      </c>
      <c r="H8" s="1">
        <f>+$C$5-B8</f>
        <v>0</v>
      </c>
      <c r="I8" s="9">
        <v>4</v>
      </c>
    </row>
    <row r="9" spans="2:10" x14ac:dyDescent="0.25">
      <c r="B9" s="10">
        <f>4-1</f>
        <v>3</v>
      </c>
      <c r="C9" s="1" t="s">
        <v>7</v>
      </c>
      <c r="D9" s="1">
        <f>+$C$5-B9</f>
        <v>1</v>
      </c>
      <c r="E9" s="1">
        <f>FACT(1)</f>
        <v>1</v>
      </c>
      <c r="F9" s="1">
        <v>3</v>
      </c>
      <c r="G9" s="1">
        <f>FACT(3)</f>
        <v>6</v>
      </c>
      <c r="H9" s="1">
        <f>+$C$5-B9</f>
        <v>1</v>
      </c>
      <c r="I9" s="9">
        <v>3</v>
      </c>
    </row>
    <row r="10" spans="2:10" x14ac:dyDescent="0.25">
      <c r="B10" s="10">
        <f>4-2</f>
        <v>2</v>
      </c>
      <c r="C10" s="1" t="s">
        <v>6</v>
      </c>
      <c r="D10" s="1">
        <f>+$C$5-B10</f>
        <v>2</v>
      </c>
      <c r="E10" s="1">
        <f>FACT(2)</f>
        <v>2</v>
      </c>
      <c r="F10" s="1">
        <v>2</v>
      </c>
      <c r="G10" s="1">
        <f>FACT(2)</f>
        <v>2</v>
      </c>
      <c r="H10" s="1">
        <f>+$C$5-B10</f>
        <v>2</v>
      </c>
      <c r="I10" s="9">
        <v>2</v>
      </c>
    </row>
    <row r="11" spans="2:10" x14ac:dyDescent="0.25">
      <c r="B11" s="10">
        <f>4-3</f>
        <v>1</v>
      </c>
      <c r="C11" s="1" t="s">
        <v>5</v>
      </c>
      <c r="D11" s="1">
        <f>+$C$5-B11</f>
        <v>3</v>
      </c>
      <c r="E11" s="1">
        <f>FACT(3)</f>
        <v>6</v>
      </c>
      <c r="F11" s="1">
        <v>1</v>
      </c>
      <c r="G11" s="1">
        <f>FACT(1)</f>
        <v>1</v>
      </c>
      <c r="H11" s="1">
        <f>+$C$5-B11</f>
        <v>3</v>
      </c>
      <c r="I11" s="9">
        <v>1</v>
      </c>
    </row>
    <row r="12" spans="2:10" x14ac:dyDescent="0.25">
      <c r="B12" s="10">
        <f>4-4</f>
        <v>0</v>
      </c>
      <c r="C12" s="1" t="s">
        <v>4</v>
      </c>
      <c r="D12" s="1">
        <f>+$C$5-B12</f>
        <v>4</v>
      </c>
      <c r="E12" s="1">
        <f>FACT(4)</f>
        <v>24</v>
      </c>
      <c r="F12" s="1">
        <v>0</v>
      </c>
      <c r="G12" s="1">
        <f>FACT(0)</f>
        <v>1</v>
      </c>
      <c r="H12" s="1">
        <f>+$C$5-B12</f>
        <v>4</v>
      </c>
      <c r="I12" s="9">
        <v>0</v>
      </c>
    </row>
    <row r="13" spans="2:10" x14ac:dyDescent="0.25">
      <c r="B13" s="6"/>
      <c r="C13" s="7"/>
      <c r="D13" s="7"/>
      <c r="E13" s="7"/>
      <c r="F13" s="7"/>
      <c r="G13" s="7"/>
      <c r="H13" s="7"/>
      <c r="I13" s="8"/>
    </row>
    <row r="14" spans="2:10" x14ac:dyDescent="0.25">
      <c r="B14" s="6"/>
      <c r="C14" s="7"/>
      <c r="D14" s="7"/>
      <c r="E14" s="7"/>
      <c r="F14" s="7"/>
      <c r="G14" s="7"/>
      <c r="H14" s="7"/>
      <c r="I14" s="8"/>
    </row>
    <row r="15" spans="2:10" ht="45" x14ac:dyDescent="0.25">
      <c r="B15" s="23" t="s">
        <v>9</v>
      </c>
      <c r="C15" s="24" t="s">
        <v>10</v>
      </c>
      <c r="D15" s="7"/>
      <c r="E15" s="7"/>
      <c r="F15" s="7"/>
      <c r="G15" s="7"/>
      <c r="H15" s="7"/>
      <c r="I15" s="8"/>
    </row>
    <row r="16" spans="2:10" x14ac:dyDescent="0.25">
      <c r="B16" s="11" t="s">
        <v>14</v>
      </c>
      <c r="C16" s="2">
        <f>($C$6/(E8*(G8))*($C$3^I8)*($C$4^H8))</f>
        <v>0.52200624999999989</v>
      </c>
      <c r="D16" s="7"/>
      <c r="E16" s="7"/>
      <c r="F16" s="7"/>
      <c r="G16" s="7"/>
      <c r="H16" s="7"/>
      <c r="I16" s="8"/>
    </row>
    <row r="17" spans="2:11" x14ac:dyDescent="0.25">
      <c r="B17" s="11" t="s">
        <v>15</v>
      </c>
      <c r="C17" s="2">
        <f>($C$6/(E9*(G9))*($C$3^I9)*($C$4^H9))</f>
        <v>0.368475</v>
      </c>
      <c r="D17" s="7"/>
      <c r="E17" s="7"/>
      <c r="F17" s="7"/>
      <c r="G17" s="7"/>
      <c r="H17" s="7"/>
      <c r="I17" s="8"/>
    </row>
    <row r="18" spans="2:11" x14ac:dyDescent="0.25">
      <c r="B18" s="11" t="s">
        <v>16</v>
      </c>
      <c r="C18" s="2">
        <f>($C$6/(E10*(G10))*($C$3^I10)*($C$4^H10))</f>
        <v>9.7537499999999999E-2</v>
      </c>
      <c r="D18" s="7"/>
      <c r="E18" s="7"/>
      <c r="F18" s="7"/>
      <c r="G18" s="7"/>
      <c r="H18" s="7"/>
      <c r="I18" s="8"/>
    </row>
    <row r="19" spans="2:11" x14ac:dyDescent="0.25">
      <c r="B19" s="11" t="s">
        <v>17</v>
      </c>
      <c r="C19" s="2">
        <f>($C$6/(E11*(G11))*($C$3^I11)*($C$4^H11))</f>
        <v>1.1475000000000004E-2</v>
      </c>
      <c r="D19" s="7"/>
      <c r="E19" s="7"/>
      <c r="F19" s="7"/>
      <c r="G19" s="7"/>
      <c r="H19" s="7"/>
      <c r="I19" s="8"/>
      <c r="K19" s="25"/>
    </row>
    <row r="20" spans="2:11" x14ac:dyDescent="0.25">
      <c r="B20" s="11" t="s">
        <v>18</v>
      </c>
      <c r="C20" s="2">
        <f>($C$6/(E12*(G12))*($C$3^I12)*($C$4^H12))</f>
        <v>5.062500000000003E-4</v>
      </c>
      <c r="D20" s="7"/>
      <c r="E20" s="7"/>
      <c r="F20" s="7"/>
      <c r="G20" s="7"/>
      <c r="H20" s="7"/>
      <c r="I20" s="8"/>
    </row>
    <row r="21" spans="2:11" x14ac:dyDescent="0.25">
      <c r="B21" s="6"/>
      <c r="C21" s="7"/>
      <c r="D21" s="7"/>
      <c r="E21" s="7"/>
      <c r="F21" s="7"/>
      <c r="G21" s="7"/>
      <c r="H21" s="7"/>
      <c r="I21" s="8"/>
    </row>
    <row r="22" spans="2:11" x14ac:dyDescent="0.25">
      <c r="B22" s="6"/>
      <c r="C22" s="7"/>
      <c r="D22" s="7"/>
      <c r="E22" s="7"/>
      <c r="F22" s="7"/>
      <c r="G22" s="7"/>
      <c r="H22" s="7"/>
      <c r="I22" s="8"/>
    </row>
    <row r="23" spans="2:11" x14ac:dyDescent="0.25">
      <c r="B23" s="6"/>
      <c r="C23" s="7"/>
      <c r="D23" s="7"/>
      <c r="E23" s="7"/>
      <c r="F23" s="7"/>
      <c r="G23" s="7"/>
      <c r="H23" s="7"/>
      <c r="I23" s="8"/>
    </row>
    <row r="24" spans="2:11" x14ac:dyDescent="0.25">
      <c r="B24" s="6"/>
      <c r="C24" s="7"/>
      <c r="D24" s="7"/>
      <c r="E24" s="7"/>
      <c r="F24" s="7"/>
      <c r="G24" s="7"/>
      <c r="H24" s="7"/>
      <c r="I24" s="8"/>
    </row>
    <row r="25" spans="2:11" x14ac:dyDescent="0.25">
      <c r="B25" s="6"/>
      <c r="C25" s="7"/>
      <c r="D25" s="7"/>
      <c r="E25" s="7"/>
      <c r="F25" s="7"/>
      <c r="G25" s="7"/>
      <c r="H25" s="7"/>
      <c r="I25" s="8"/>
    </row>
    <row r="26" spans="2:11" x14ac:dyDescent="0.25">
      <c r="B26" s="6"/>
      <c r="C26" s="7"/>
      <c r="D26" s="7"/>
      <c r="E26" s="7"/>
      <c r="F26" s="7"/>
      <c r="G26" s="7"/>
      <c r="H26" s="7"/>
      <c r="I26" s="8"/>
    </row>
    <row r="27" spans="2:11" x14ac:dyDescent="0.25">
      <c r="B27" s="6"/>
      <c r="C27" s="7"/>
      <c r="D27" s="7"/>
      <c r="E27" s="7"/>
      <c r="F27" s="7"/>
      <c r="G27" s="7"/>
      <c r="H27" s="7"/>
      <c r="I27" s="8"/>
    </row>
    <row r="28" spans="2:11" ht="15.75" thickBot="1" x14ac:dyDescent="0.3">
      <c r="B28" s="12"/>
      <c r="C28" s="13"/>
      <c r="D28" s="13"/>
      <c r="E28" s="13"/>
      <c r="F28" s="13"/>
      <c r="G28" s="13"/>
      <c r="H28" s="13"/>
      <c r="I28" s="14"/>
    </row>
  </sheetData>
  <mergeCells count="3">
    <mergeCell ref="B7:C7"/>
    <mergeCell ref="F7:G7"/>
    <mergeCell ref="B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jaimetrujillo20212@outlook.es</dc:creator>
  <cp:lastModifiedBy>jaimetrujillo20212@outlook.es</cp:lastModifiedBy>
  <dcterms:created xsi:type="dcterms:W3CDTF">2022-05-07T15:15:21Z</dcterms:created>
  <dcterms:modified xsi:type="dcterms:W3CDTF">2022-05-07T18:12:54Z</dcterms:modified>
</cp:coreProperties>
</file>